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3"/>
  <workbookPr filterPrivacy="1"/>
  <xr:revisionPtr revIDLastSave="0" documentId="13_ncr:1_{CBE009B9-67A8-6347-89E9-67B67D881951}" xr6:coauthVersionLast="47" xr6:coauthVersionMax="47" xr10:uidLastSave="{00000000-0000-0000-0000-000000000000}"/>
  <bookViews>
    <workbookView xWindow="0" yWindow="660" windowWidth="29400" windowHeight="17120" xr2:uid="{00000000-000D-0000-FFFF-FFFF00000000}"/>
  </bookViews>
  <sheets>
    <sheet name="Sayf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S5" i="1" l="1"/>
  <c r="S64" i="1"/>
  <c r="O64" i="1"/>
  <c r="S63" i="1"/>
  <c r="O63" i="1"/>
  <c r="P63" i="1" s="1"/>
  <c r="S62" i="1"/>
  <c r="O62" i="1"/>
  <c r="S61" i="1"/>
  <c r="O61" i="1"/>
  <c r="U61" i="1" s="1"/>
  <c r="V61" i="1" s="1"/>
  <c r="S60" i="1"/>
  <c r="O60" i="1"/>
  <c r="P60" i="1" s="1"/>
  <c r="S59" i="1"/>
  <c r="O59" i="1"/>
  <c r="U59" i="1" s="1"/>
  <c r="V59" i="1" s="1"/>
  <c r="S58" i="1"/>
  <c r="O58" i="1"/>
  <c r="U58" i="1" s="1"/>
  <c r="V58" i="1" s="1"/>
  <c r="S57" i="1"/>
  <c r="O57" i="1"/>
  <c r="U57" i="1" s="1"/>
  <c r="V57" i="1" s="1"/>
  <c r="S56" i="1"/>
  <c r="O56" i="1"/>
  <c r="U56" i="1" s="1"/>
  <c r="V56" i="1" s="1"/>
  <c r="S55" i="1"/>
  <c r="O55" i="1"/>
  <c r="P55" i="1" s="1"/>
  <c r="S54" i="1"/>
  <c r="O54" i="1"/>
  <c r="U54" i="1" s="1"/>
  <c r="V54" i="1" s="1"/>
  <c r="S53" i="1"/>
  <c r="O53" i="1"/>
  <c r="S52" i="1"/>
  <c r="O52" i="1"/>
  <c r="S51" i="1"/>
  <c r="O51" i="1"/>
  <c r="S50" i="1"/>
  <c r="O50" i="1"/>
  <c r="S49" i="1"/>
  <c r="O49" i="1"/>
  <c r="U49" i="1" s="1"/>
  <c r="V49" i="1" s="1"/>
  <c r="S48" i="1"/>
  <c r="O48" i="1"/>
  <c r="P48" i="1" s="1"/>
  <c r="S47" i="1"/>
  <c r="O47" i="1"/>
  <c r="U47" i="1" s="1"/>
  <c r="V47" i="1" s="1"/>
  <c r="S46" i="1"/>
  <c r="O46" i="1"/>
  <c r="U46" i="1" s="1"/>
  <c r="V46" i="1" s="1"/>
  <c r="S45" i="1"/>
  <c r="O45" i="1"/>
  <c r="U45" i="1" s="1"/>
  <c r="V45" i="1" s="1"/>
  <c r="S44" i="1"/>
  <c r="O44" i="1"/>
  <c r="U44" i="1" s="1"/>
  <c r="V44" i="1" s="1"/>
  <c r="S43" i="1"/>
  <c r="O43" i="1"/>
  <c r="P43" i="1" s="1"/>
  <c r="S42" i="1"/>
  <c r="O42" i="1"/>
  <c r="U42" i="1" s="1"/>
  <c r="V42" i="1" s="1"/>
  <c r="S41" i="1"/>
  <c r="O41" i="1"/>
  <c r="S40" i="1"/>
  <c r="O40" i="1"/>
  <c r="S39" i="1"/>
  <c r="O39" i="1"/>
  <c r="S38" i="1"/>
  <c r="O38" i="1"/>
  <c r="S37" i="1"/>
  <c r="O37" i="1"/>
  <c r="U37" i="1" s="1"/>
  <c r="V37" i="1" s="1"/>
  <c r="S36" i="1"/>
  <c r="O36" i="1"/>
  <c r="P36" i="1" s="1"/>
  <c r="S35" i="1"/>
  <c r="O35" i="1"/>
  <c r="U35" i="1" s="1"/>
  <c r="V35" i="1" s="1"/>
  <c r="S34" i="1"/>
  <c r="O34" i="1"/>
  <c r="U34" i="1" s="1"/>
  <c r="V34" i="1" s="1"/>
  <c r="S33" i="1"/>
  <c r="O33" i="1"/>
  <c r="P33" i="1" s="1"/>
  <c r="S32" i="1"/>
  <c r="O32" i="1"/>
  <c r="U32" i="1" s="1"/>
  <c r="V32" i="1" s="1"/>
  <c r="S31" i="1"/>
  <c r="O31" i="1"/>
  <c r="P31" i="1" s="1"/>
  <c r="S30" i="1"/>
  <c r="O30" i="1"/>
  <c r="U30" i="1" s="1"/>
  <c r="V30" i="1" s="1"/>
  <c r="S29" i="1"/>
  <c r="O29" i="1"/>
  <c r="S28" i="1"/>
  <c r="O28" i="1"/>
  <c r="S27" i="1"/>
  <c r="O27" i="1"/>
  <c r="S26" i="1"/>
  <c r="O26" i="1"/>
  <c r="S25" i="1"/>
  <c r="O25" i="1"/>
  <c r="U25" i="1" s="1"/>
  <c r="V25" i="1" s="1"/>
  <c r="S24" i="1"/>
  <c r="O24" i="1"/>
  <c r="P24" i="1" s="1"/>
  <c r="S23" i="1"/>
  <c r="O23" i="1"/>
  <c r="S22" i="1"/>
  <c r="O22" i="1"/>
  <c r="S21" i="1"/>
  <c r="O21" i="1"/>
  <c r="P21" i="1" s="1"/>
  <c r="S20" i="1"/>
  <c r="O20" i="1"/>
  <c r="P20" i="1" s="1"/>
  <c r="S19" i="1"/>
  <c r="O19" i="1"/>
  <c r="P19" i="1" s="1"/>
  <c r="S18" i="1"/>
  <c r="O18" i="1"/>
  <c r="S17" i="1"/>
  <c r="O17" i="1"/>
  <c r="S16" i="1"/>
  <c r="O16" i="1"/>
  <c r="S15" i="1"/>
  <c r="O15" i="1"/>
  <c r="S14" i="1"/>
  <c r="O14" i="1"/>
  <c r="S13" i="1"/>
  <c r="O13" i="1"/>
  <c r="S12" i="1"/>
  <c r="O12" i="1"/>
  <c r="P12" i="1" s="1"/>
  <c r="S11" i="1"/>
  <c r="O11" i="1"/>
  <c r="U11" i="1" s="1"/>
  <c r="V11" i="1" s="1"/>
  <c r="S10" i="1"/>
  <c r="O10" i="1"/>
  <c r="S9" i="1"/>
  <c r="O9" i="1"/>
  <c r="P9" i="1" s="1"/>
  <c r="S8" i="1"/>
  <c r="O8" i="1"/>
  <c r="P8" i="1" s="1"/>
  <c r="S7" i="1"/>
  <c r="O7" i="1"/>
  <c r="P7" i="1" s="1"/>
  <c r="S6" i="1"/>
  <c r="O6" i="1"/>
  <c r="O5" i="1"/>
  <c r="U5" i="1" l="1"/>
  <c r="V5" i="1" s="1"/>
  <c r="U23" i="1"/>
  <c r="V23" i="1" s="1"/>
  <c r="U22" i="1"/>
  <c r="V22" i="1" s="1"/>
  <c r="U13" i="1"/>
  <c r="V13" i="1" s="1"/>
  <c r="U6" i="1"/>
  <c r="V6" i="1" s="1"/>
  <c r="U18" i="1"/>
  <c r="V18" i="1" s="1"/>
  <c r="U7" i="1"/>
  <c r="V7" i="1" s="1"/>
  <c r="U9" i="1"/>
  <c r="V9" i="1" s="1"/>
  <c r="U12" i="1"/>
  <c r="V12" i="1" s="1"/>
  <c r="U14" i="1"/>
  <c r="V14" i="1" s="1"/>
  <c r="P14" i="1"/>
  <c r="U15" i="1"/>
  <c r="V15" i="1" s="1"/>
  <c r="P15" i="1"/>
  <c r="P16" i="1"/>
  <c r="U16" i="1"/>
  <c r="V16" i="1" s="1"/>
  <c r="U17" i="1"/>
  <c r="V17" i="1" s="1"/>
  <c r="P17" i="1"/>
  <c r="U19" i="1"/>
  <c r="V19" i="1" s="1"/>
  <c r="U21" i="1"/>
  <c r="V21" i="1" s="1"/>
  <c r="U24" i="1"/>
  <c r="V24" i="1" s="1"/>
  <c r="U26" i="1"/>
  <c r="V26" i="1" s="1"/>
  <c r="P26" i="1"/>
  <c r="U27" i="1"/>
  <c r="V27" i="1" s="1"/>
  <c r="P27" i="1"/>
  <c r="P28" i="1"/>
  <c r="U28" i="1"/>
  <c r="V28" i="1" s="1"/>
  <c r="U31" i="1"/>
  <c r="V31" i="1" s="1"/>
  <c r="U33" i="1"/>
  <c r="V33" i="1" s="1"/>
  <c r="U36" i="1"/>
  <c r="V36" i="1" s="1"/>
  <c r="U38" i="1"/>
  <c r="V38" i="1" s="1"/>
  <c r="P38" i="1"/>
  <c r="U39" i="1"/>
  <c r="V39" i="1" s="1"/>
  <c r="P39" i="1"/>
  <c r="P40" i="1"/>
  <c r="U40" i="1"/>
  <c r="V40" i="1" s="1"/>
  <c r="U43" i="1"/>
  <c r="V43" i="1" s="1"/>
  <c r="U48" i="1"/>
  <c r="V48" i="1" s="1"/>
  <c r="U50" i="1"/>
  <c r="V50" i="1" s="1"/>
  <c r="P50" i="1"/>
  <c r="U51" i="1"/>
  <c r="V51" i="1" s="1"/>
  <c r="P51" i="1"/>
  <c r="P52" i="1"/>
  <c r="U52" i="1"/>
  <c r="V52" i="1" s="1"/>
  <c r="U55" i="1"/>
  <c r="V55" i="1" s="1"/>
  <c r="U60" i="1"/>
  <c r="V60" i="1" s="1"/>
  <c r="U62" i="1"/>
  <c r="V62" i="1" s="1"/>
  <c r="P62" i="1"/>
  <c r="U63" i="1"/>
  <c r="V63" i="1" s="1"/>
  <c r="P64" i="1"/>
  <c r="U64" i="1"/>
  <c r="V64" i="1" s="1"/>
  <c r="P5" i="1"/>
  <c r="U41" i="1"/>
  <c r="V41" i="1" s="1"/>
  <c r="P41" i="1"/>
  <c r="U10" i="1"/>
  <c r="V10" i="1" s="1"/>
  <c r="P10" i="1"/>
  <c r="U29" i="1"/>
  <c r="V29" i="1" s="1"/>
  <c r="P29" i="1"/>
  <c r="U53" i="1"/>
  <c r="V53" i="1" s="1"/>
  <c r="P53" i="1"/>
  <c r="P22" i="1"/>
  <c r="P34" i="1"/>
  <c r="P46" i="1"/>
  <c r="P58" i="1"/>
  <c r="P61" i="1"/>
  <c r="P32" i="1"/>
  <c r="P44" i="1"/>
  <c r="P56" i="1"/>
  <c r="P13" i="1"/>
  <c r="P25" i="1"/>
  <c r="P37" i="1"/>
  <c r="P49" i="1"/>
  <c r="P6" i="1"/>
  <c r="U8" i="1"/>
  <c r="V8" i="1" s="1"/>
  <c r="P18" i="1"/>
  <c r="U20" i="1"/>
  <c r="V20" i="1" s="1"/>
  <c r="P30" i="1"/>
  <c r="P42" i="1"/>
  <c r="P54" i="1"/>
  <c r="P11" i="1"/>
  <c r="P23" i="1"/>
  <c r="P35" i="1"/>
  <c r="P47" i="1"/>
  <c r="P59" i="1"/>
  <c r="P45" i="1"/>
  <c r="P57" i="1"/>
</calcChain>
</file>

<file path=xl/sharedStrings.xml><?xml version="1.0" encoding="utf-8"?>
<sst xmlns="http://schemas.openxmlformats.org/spreadsheetml/2006/main" count="949" uniqueCount="234">
  <si>
    <t>RİSK KAYIT FORMU</t>
  </si>
  <si>
    <t>Sıra No</t>
  </si>
  <si>
    <t>Faaliyet ve Süreç Tanımı</t>
  </si>
  <si>
    <t>Risklerin Belirlenmesi (Tespit Edilmesi)</t>
  </si>
  <si>
    <t>Risklerin Değerlendirilmesi</t>
  </si>
  <si>
    <t>Riske Yönelik Alınacak Kararların Belirlenmesi</t>
  </si>
  <si>
    <t>Risklerin İzlenmesi</t>
  </si>
  <si>
    <t>Faaliyet ve SüreçTanımı</t>
  </si>
  <si>
    <t>Risk No.</t>
  </si>
  <si>
    <t>Risk Güncellik Durumu</t>
  </si>
  <si>
    <t>Risk Alanı</t>
  </si>
  <si>
    <t>Risk İştahı</t>
  </si>
  <si>
    <t>Risk Evreni-Kategorisi</t>
  </si>
  <si>
    <t>Risk Tanımı (Ana kök neden ve etkiyi içerecek şekilde)</t>
  </si>
  <si>
    <t>Alt Kök Nedenler</t>
  </si>
  <si>
    <t>Belirleme Tarihi</t>
  </si>
  <si>
    <t>Doğal Risk Olasılık</t>
  </si>
  <si>
    <t>Doğal Risk Etki</t>
  </si>
  <si>
    <r>
      <t xml:space="preserve">Doğal Risk Puanı </t>
    </r>
    <r>
      <rPr>
        <b/>
        <i/>
        <sz val="9"/>
        <color rgb="FFFFFF00"/>
        <rFont val="Times New Roman"/>
        <family val="1"/>
        <charset val="162"/>
      </rPr>
      <t>(OTOMATİK HESAPLIYOR)</t>
    </r>
  </si>
  <si>
    <r>
      <t xml:space="preserve">Doğal Risk Seviyesi </t>
    </r>
    <r>
      <rPr>
        <b/>
        <i/>
        <sz val="9"/>
        <color rgb="FFFFFF00"/>
        <rFont val="Times New Roman"/>
        <family val="1"/>
        <charset val="162"/>
      </rPr>
      <t>(OTOMATİK HESAPLIYOR)</t>
    </r>
  </si>
  <si>
    <t>Mevcut Risk Yönetimi Faaliyetleri</t>
  </si>
  <si>
    <t>Mevcut Risk Yönetimi Faaliyetlerinin Yeterliliği</t>
  </si>
  <si>
    <r>
      <t xml:space="preserve">Mevcut Risk Yönetimi Faaliyetlerinin Yeterlilik Katsayısı                                              </t>
    </r>
    <r>
      <rPr>
        <b/>
        <i/>
        <sz val="9"/>
        <color rgb="FFFFFF00"/>
        <rFont val="Times New Roman"/>
        <family val="1"/>
        <charset val="162"/>
      </rPr>
      <t>(OTOMATİK HESAPLIYOR)</t>
    </r>
  </si>
  <si>
    <t>Mevcut Risk Yönetimi Faaliyetleri Riskin Etkisini Mi Olasılığını Mı Düşürmekte?</t>
  </si>
  <si>
    <r>
      <t xml:space="preserve">Artık Risk Puanı                                       </t>
    </r>
    <r>
      <rPr>
        <b/>
        <i/>
        <sz val="9"/>
        <color rgb="FFFFFF00"/>
        <rFont val="Times New Roman"/>
        <family val="1"/>
        <charset val="162"/>
      </rPr>
      <t>(OTOMATİK HESAPLIYOR)</t>
    </r>
  </si>
  <si>
    <r>
      <t xml:space="preserve">Artık Risk Seviyesi 
(Sonuç)                       </t>
    </r>
    <r>
      <rPr>
        <b/>
        <i/>
        <sz val="9"/>
        <color rgb="FFFFFF00"/>
        <rFont val="Times New Roman"/>
        <family val="1"/>
        <charset val="162"/>
      </rPr>
      <t>(OTOMATİK HESAPLIYOR)</t>
    </r>
  </si>
  <si>
    <t>Riske Yönelik Alınacak Karar</t>
  </si>
  <si>
    <t>İlave Risk Yönetim Faaliyeti (Eylemi)</t>
  </si>
  <si>
    <t>Faaliyet Sorumluları</t>
  </si>
  <si>
    <t>Faaliyet Başlangış Tarihi</t>
  </si>
  <si>
    <t>Faaliyet Tamamlanma Tarihi</t>
  </si>
  <si>
    <t>Doğal Risk Seviyesi Değişti mi?</t>
  </si>
  <si>
    <t xml:space="preserve">Mevcut Risk Yönetimi Faaliyetleri Değişti mi? </t>
  </si>
  <si>
    <t>Artık Risk Seviyesi Değişti mi?</t>
  </si>
  <si>
    <t>Değişim Nedenleri</t>
  </si>
  <si>
    <t>Yeni Doğal Risk Seviyesi</t>
  </si>
  <si>
    <t>Yeni Artık Seviyesi</t>
  </si>
  <si>
    <t>Değişen Risk Seviyelerine İstinaden Yeni/İlave Faaliyet Tanımlaması Gerekli mi?</t>
  </si>
  <si>
    <t>Seçiniz</t>
  </si>
  <si>
    <t>Fiziki Tesis Yönetimi (Genel)</t>
  </si>
  <si>
    <t>R1</t>
  </si>
  <si>
    <t>Güncel</t>
  </si>
  <si>
    <t>Eğitim ve Öğretim</t>
  </si>
  <si>
    <t>Yüksek</t>
  </si>
  <si>
    <t>Operasyonel Risk</t>
  </si>
  <si>
    <t>Tesis yetersizliği ve altyapı eksiklikleri (spor salonu, derslik, laboratuvar, squash, sauna, masaj odası gibi mevcut ama kullanılmayan alanlar) nedeniyle eğitim-öğretim faaliyetlerinin aksaması, derslerin yapılamaması, öğrenci memnuniyetsizliği ve kurum içi verimlilik kaybı.</t>
  </si>
  <si>
    <t>Spor salonu, derslik, laboratuvar yetersizliği; bakım-onarım eksikliği; mevcut alanların işlevsel hale getirilmemesi; bütçe planlaması.</t>
  </si>
  <si>
    <t>28.07.2026</t>
  </si>
  <si>
    <t>Mevcut tesislerin periyodik bakımı yapılmakta, ancak yeni tesis yatırımı için bütçe planlaması yetersizdir.</t>
  </si>
  <si>
    <t>Kısmen Yeterli</t>
  </si>
  <si>
    <t>Etki</t>
  </si>
  <si>
    <t>Riski Azaltmak</t>
  </si>
  <si>
    <t>Mevcut kullanılmayan alanların (squash, sauna, masaj) işlevsel hale getirilmesi için proje hazırlanması ve bütçe talep edilmesi.</t>
  </si>
  <si>
    <t>Dekanlık / Fakülte Sekreterliği</t>
  </si>
  <si>
    <t>01.08.2026</t>
  </si>
  <si>
    <t>31.12.2026</t>
  </si>
  <si>
    <t>Yüzme Dersleri Yürütme</t>
  </si>
  <si>
    <t>Açık Saha Uygulama Dersleri</t>
  </si>
  <si>
    <t>Ders Programı ve Salon Tahsisi</t>
  </si>
  <si>
    <t>Eğitim Materyalleri Temini ve Bakımı</t>
  </si>
  <si>
    <t>Kadro ve Öğretim Elemanı Planlaması</t>
  </si>
  <si>
    <t>Staj Süreçleri ve İSG</t>
  </si>
  <si>
    <t>Bologna ve Ders Bilgi Paketi Yönetimi</t>
  </si>
  <si>
    <t>Öğrenci İş ve İşlemleri</t>
  </si>
  <si>
    <t>Mevzuat Takibi ve Uygulama</t>
  </si>
  <si>
    <t>Satın Alma Faaliyetleri</t>
  </si>
  <si>
    <t>Personel Özlük ve Mali Haklar</t>
  </si>
  <si>
    <t>Taşınır Mal Yönetimi</t>
  </si>
  <si>
    <t>Kişisel Verilerin Korunması (KVKK)</t>
  </si>
  <si>
    <t>Sivil Savunma ve Acil Durum Hazırlıkları</t>
  </si>
  <si>
    <t>İş Sağlığı ve Güvenliği (Asansör, Havalandırma)</t>
  </si>
  <si>
    <t>Sosyal Tesis ve İçme Suyu Yönetimi</t>
  </si>
  <si>
    <t>Kampüs Ulaşım ve Güvenlik Hizmetleri</t>
  </si>
  <si>
    <t>Dijital Altyapı ve UBYS Yönetimi</t>
  </si>
  <si>
    <t>Akademik Yayın ve Proje Destek Süreçleri</t>
  </si>
  <si>
    <t>Kalite Güvence ve Akreditasyon</t>
  </si>
  <si>
    <t>Paydaş Başvuruları ve İletişim</t>
  </si>
  <si>
    <t>Laboratuvar ve Performans Ölçümleri</t>
  </si>
  <si>
    <t>Spor Organizasyonları Yönetimi</t>
  </si>
  <si>
    <t>Tanıtım ve Tercih Edilirlik</t>
  </si>
  <si>
    <t>R2</t>
  </si>
  <si>
    <t>R3</t>
  </si>
  <si>
    <t>R4</t>
  </si>
  <si>
    <t>R5</t>
  </si>
  <si>
    <t>R6</t>
  </si>
  <si>
    <t>R7</t>
  </si>
  <si>
    <t>R8</t>
  </si>
  <si>
    <t>R9</t>
  </si>
  <si>
    <t>R10</t>
  </si>
  <si>
    <t>R11</t>
  </si>
  <si>
    <t>R12</t>
  </si>
  <si>
    <t>R13</t>
  </si>
  <si>
    <t>R14</t>
  </si>
  <si>
    <t>R15</t>
  </si>
  <si>
    <t>R16</t>
  </si>
  <si>
    <t>R17</t>
  </si>
  <si>
    <t>R18</t>
  </si>
  <si>
    <t>R19</t>
  </si>
  <si>
    <t>R20</t>
  </si>
  <si>
    <t>R21</t>
  </si>
  <si>
    <t>R22</t>
  </si>
  <si>
    <t>R23</t>
  </si>
  <si>
    <t>R24</t>
  </si>
  <si>
    <t>R25</t>
  </si>
  <si>
    <t>Kurumsal Kapasite</t>
  </si>
  <si>
    <t>Araştırma ve Geliştirme</t>
  </si>
  <si>
    <t>Toplumsal Katkı</t>
  </si>
  <si>
    <t>Girişimcilik</t>
  </si>
  <si>
    <t>Stratejik Risk</t>
  </si>
  <si>
    <t>Uyum Riski</t>
  </si>
  <si>
    <t>Finansal Risk</t>
  </si>
  <si>
    <t>Teknolojik Risk</t>
  </si>
  <si>
    <t>İtibar Riski</t>
  </si>
  <si>
    <t>Fakültede yüzme havuzu bulunmaması nedeniyle öğrencilerin dersleri dış tesislerde yapmak zorunda kalması sonucu ulaşım ve zaman kaybı, maddi maliyet, trafik kazası riski ve ders planlamasında aksamalar.</t>
  </si>
  <si>
    <t>Tenis kortları ve basketbol sahasının açık olması nedeniyle kış aylarında hava koşullarına bağlı olarak uygulamalı derslerin iptal olması veya verimsiz geçmesi.</t>
  </si>
  <si>
    <t>Bahar şenliği, turnuva ve okul takımı seçmeleri gibi sportif faaliyetlerin ders salonlarında yapılması nedeniyle uygulamalı derslerin ertelenmesi, salon çakışmaları ve eğitim-öğretim faaliyetlerinin aksaması.</t>
  </si>
  <si>
    <t>Materyal eksikliği (spor ekipmanı, sarf malzeme) ve mevcut materyallerin bakım/kontrolünün yapılmaması nedeniyle uygulamalı derslerin aksaması, eğitim kalitesinin düşmesi ve kısa sürede ekipmanların kullanılamaz hale gelmesi.</t>
  </si>
  <si>
    <t>Akademik/idari kadro ihtiyaçlarının zamanında belirlenmemesi ve uygulamalı derslere girecek yeterli sayıda öğretim elemanının bulunmaması nedeniyle öğrenci başına düşen uygulama süresinin azalması, iş yükünün artması, eğitim kalitesinin düşmesi ve öğrenci memnuniyetsizliği.</t>
  </si>
  <si>
    <t>Staj yapılan kurumlarda iş sağlığı ve güvenliği uygulamalarının yetersiz olması nedeniyle öğrencilerin iş kazasına maruz kalması, hukuki ve idari sorunların ortaya çıkması ve itibar kaybı.</t>
  </si>
  <si>
    <t>Bologna sistemine girilen verilerin zaman zaman silinmesi ve değişikliklerin takip edilememesi nedeniyle ders bilgi paketlerinin güncel tutulamaması, akreditasyon süreçlerinde eksiklikler ve eğitim planlamasında aksamalar.</t>
  </si>
  <si>
    <t>Öğrencilere yönelik idari işlemlerin zamanında ve doğru yapılmaması (UBYS kaynaklı aksaklıklar dahil) nedeniyle öğrenci mağduriyeti, hak kaybı, eğitim-öğretim faaliyetlerinin aksaması ve itibar kaybı.</t>
  </si>
  <si>
    <t>Kanun, yönetmelik ve diğer mevzuatların düzenli takip edilmemesi nedeniyle işlemlerin mevzuata aykırı yapılması sonucu hak kaybı, yanlış işlem, kaynak israfı, tenkit, soruşturma ve cezai yaptırımlar.</t>
  </si>
  <si>
    <t>Satın alma süreçlerinin mevzuata uygun yürütülmemesi nedeniyle haksız rekabet, menfaat sağlama, itibar kaybı ve yolsuzluk riskleri.</t>
  </si>
  <si>
    <t>Maaş, ek ders, mesai, yolluk gibi mali işlemlerin zamanında ve mevzuata uygun yapılmaması sonucu hak kaybı, cezai yaptırımlar, hatalı ödeme ve hesap verme sorumluluğu.</t>
  </si>
  <si>
    <t>Taşınır malların mevzuata uygun teslim alınmaması, depolanmaması ve çıkışlarının usulsüz yapılması nedeniyle mali kayıp, menfaat sağlama ve yolsuzluk.</t>
  </si>
  <si>
    <t>KVKK kapsamında kişisel verilerin uygun olmayan şekilde işlenmesi, paylaşılması veya muhafaza edilmemesi nedeniyle idari para cezaları, itibar kaybı ve hukuki sorunlar.</t>
  </si>
  <si>
    <t>Sivil savunma planlarının güncellenmemesi, görevlendirmelerin yapılmaması ve personelin eğitilmemesi nedeniyle yangın, deprem gibi acil durumlara hazırlıksız yakalanma ve mali kayıp.</t>
  </si>
  <si>
    <t>Binalardaki asansörlerde yaşanan takılmalar, fitness salonunda aktif havalandırma sistemi bulunmaması ve genel İSG tedbirlerinin alınmaması nedeniyle çalışan ve öğrencilerin sağlığının tehlikeye girmesi, mahsur kalma riski, iş kazaları ve hijyen standartlarının düşmesi.</t>
  </si>
  <si>
    <t>Fakültede öğrencilerin kolayca erişebileceği temiz ve ücretsiz içme suyu imkânının yetersiz olması nedeniyle öğrencilerin temel ihtiyaçlarının karşılanamaması, uygulamalı derslerde susuzluk riski ve genel memnuniyetsizlik.</t>
  </si>
  <si>
    <t>Özellikle kış döneminde servis sefer sayısı ve güzergâhlarının yetersiz olması ile kampüs girişlerinde kimlik/güvenlik kontrollerinin yeterli düzeyde yapılmaması nedeniyle öğrenci ve personel ulaşımında zorluk, zaman kaybı, kampüs güvenliğinde zaafiyet ve aidiyet duygusunda azalma.</t>
  </si>
  <si>
    <t>Fakültenin belirli bölümlerinde (özellikle 2. kat) kablosuz internetin zayıf veya kesintili olması ve UBYS bağlantı sorunları nedeniyle akademik ve idari çalışmaların aksaması, not girişi, ders kaydı gibi süreçlerde gecikmeler ve operasyonel verimliliğin düşmesi.</t>
  </si>
  <si>
    <t>Akademik personele prestijli indekslerde yayın yapmaları için sağlanan finansal/nakit desteklerin sınırlı olması nedeniyle uluslararası bilimsel görünürlüğün azalması, proje sayısında düşüş ve akademik performans hedeflerine ulaşmada yavaşlama.</t>
  </si>
  <si>
    <t>Kalite güvencesi ve akreditasyon çalışmalarının yeterince izlenmemesi, dokümantasyon eksiklikleri ve koordinasyon yetersizliği nedeniyle akreditasyon kriterlerinin karşılanamaması, kurumsal itibar kaybı ve eğitim kalitesinin olumsuz etkilenmesi.</t>
  </si>
  <si>
    <t>CİMER, RİMER, dilekçe gibi kanallardan gelen talep, şikâyet ve önerilerin süresinde cevaplandırılmaması nedeniyle yasal yükümlülüğün yerine getirilmemesi, itibar kaybı ve mağduriyet.</t>
  </si>
  <si>
    <t>Laboratuvar cihazlarının bakım ve kalibrasyonlarının zamanında yapılmaması nedeniyle bilimsel ölçümlerin güvenilirliğinin azalması, araştırma çıktılarının kalitesinin düşmesi ve yanlış veri üretimi.</t>
  </si>
  <si>
    <t>Fakülte tarafından düzenlenen spor etkinliklerinde güvenlik ve organizasyon planlamasının yetersiz olması nedeniyle katılımcıların zarar görmesi, kurumsal itibarın olumsuz etkilenmesi ve hukuki sorumluluk doğması.</t>
  </si>
  <si>
    <t>Tanıtım faaliyetlerinin yetersiz olması ve mezun öğrencilerin iş bulma sorunları nedeniyle Fakülte kontenjanlarının dolmaması, öğrenci sayısında azalma ve kurumsal başarının düşmesi.</t>
  </si>
  <si>
    <t>Bütçe yetersizliği, kampüs alanı planlaması.</t>
  </si>
  <si>
    <t>Fiziki altyapının kapalı mekân olarak düzenlenmemesi, bütçe planlaması.</t>
  </si>
  <si>
    <t>Etkinlik takviminin ders programıyla koordine edilmemesi, salon kullanım planlamasının yetersizliği.</t>
  </si>
  <si>
    <t>Bütçe yetersizliği, taleplerin zamanında yapılmaması, tedarik süreçlerinin uzun olması, periyodik bakım planının olmaması.</t>
  </si>
  <si>
    <t>Kadro taleplerinin geç yapılması, mevcut personelin yetersizliği, öğretim üyesi/iş gücü planlama eksikliği.</t>
  </si>
  <si>
    <t>Staj kurumlarındaki İSG standartlarının farklı olması, yetersiz denetim.</t>
  </si>
  <si>
    <t>Sistem altyapısındaki veri saklama sorunları, yetki ve sorumlulukların net olmaması.</t>
  </si>
  <si>
    <t>UBYS sistemi aksaklıkları, personel yetkinlik eksikliği, akademik takvime uyulmaması.</t>
  </si>
  <si>
    <t>Mevzuat değişikliklerinin takip edilmemesi, personelin mevzuat bilgisinin yetersiz olması.</t>
  </si>
  <si>
    <t>İhale mevzuatına uyulmaması, piyasa araştırmasının eksik yapılması, komisyon çalışmalarının usulsüz olması.</t>
  </si>
  <si>
    <t>Bordrolama hataları, bütçe planlamasının yetersizliği, personel değişikliklerinin zamanında işlenmemesi.</t>
  </si>
  <si>
    <t>Zimmet işlemlerinin aksaması, sayım eksikliği, mevzuata aykırı devir/hurda işlemleri.</t>
  </si>
  <si>
    <t>Veri işleme politikasına aykırı hareket edilmesi, yetkisiz erişim, bilgi güvenliği eksiklikleri.</t>
  </si>
  <si>
    <t>Görevlendirme yazılarının güncel tutulmaması, tatbikat yapılmaması, ekipman eksikliği.</t>
  </si>
  <si>
    <t>Bakım-onarım planlamasının aksaması, bütçe yetersizliği, risk değerlendirme raporlarının güncel olmaması, eğitim yetersizliği.</t>
  </si>
  <si>
    <t>Altyapıda su arıtma/şebeke yetersizliği, işletme bütçesinin yetersizliği.</t>
  </si>
  <si>
    <t>Servis sözleşmelerinin yetersizliği, güvenlik personeli sayısının azlığı, denetim eksikliği.</t>
  </si>
  <si>
    <t>Wi-Fi altyapı yetersizliği, sistem bakım planlamasının düzensizliği.</t>
  </si>
  <si>
    <t>Proje bütçelerinin yetersizliği, teşvik mekanizmalarının eksikliği.</t>
  </si>
  <si>
    <t>Koordinasyon yetersizliği, dokümantasyon eksikliği, periyodik izleme planının olmaması.</t>
  </si>
  <si>
    <t>EBYS takibinin yapılmaması, iş bölümü eksikliği, mevzuata uygun cevap hazırlanmaması.</t>
  </si>
  <si>
    <t>Kalibrasyon takviminin işletilmemesi, bütçe yetersizliği, teknik personel eksikliği.</t>
  </si>
  <si>
    <t>Organizasyon ekibinin yetersizliği, güvenlik protokollerinin eksikliği, planlama deneyimi azlığı.</t>
  </si>
  <si>
    <t>Sosyal medya/çevrimiçi tanıtım eksikliği, kariyer destek hizmetlerinin yetersizliği, paydaşlarla işbirliğinin az olması.</t>
  </si>
  <si>
    <t>Dış tesislerle protokol yapılmıştır, ancak ulaşım ve zaman kaybı devam etmektedir.</t>
  </si>
  <si>
    <t>Mevcut açık sahalar bakımlıdır, ancak kış koşullarına uygun değildir.</t>
  </si>
  <si>
    <t>Salon kullanım planlaması yapılmakta, ancak etkinlik takvimiyle koordinasyon zayıftır.</t>
  </si>
  <si>
    <t>Malzeme talepleri yıllık bütçeye konmakta, ancak bakım planlaması düzenli değildir.</t>
  </si>
  <si>
    <t>Kadro talepleri yılda bir kez yapılmakta, ancak ihtiyaç analizi detaylı değildir.</t>
  </si>
  <si>
    <t>Staj kurumlarıyla protokol yapılmakta, ancak İSG kontrolleri düzenli değildir.</t>
  </si>
  <si>
    <t>Bologna sistemine veri girişi yapılmakta, ancak yedekleme ve güncelleme prosedürü eksiktir.</t>
  </si>
  <si>
    <t>Öğrenci işlemleri UBYS üzerinden yürütülmekte, ancak sistem arızaları zaman zaman yaşanmaktadır.</t>
  </si>
  <si>
    <t>Mevzuat değişiklikleri zaman zaman takip edilmekte, ancak sistematik bir takip mekanizması yoktur.</t>
  </si>
  <si>
    <t>Satın alma işlemleri mevzuata uygun yürütülmeye çalışılmakta, ancak personel bilgisi yetersizdir.</t>
  </si>
  <si>
    <t>Özlük işlemleri zamanında yapılmakta, ancak yoğun iş yükü nedeniyle hata riski bulunmaktadır.</t>
  </si>
  <si>
    <t>Taşınır işlemleri TKYS üzerinden yürütülmekte, ancak sayımlar düzenli yapılmamaktadır.</t>
  </si>
  <si>
    <t>Kişisel verilerle ilgili temel önlemler alınmış, ancak KVKK politikası tam uygulanmamaktadır.</t>
  </si>
  <si>
    <t>Sivil savunma planı mevcuttur, ancak tatbikatlar düzenli yapılmamaktadır.</t>
  </si>
  <si>
    <t>Asansörler periyodik bakıma alınmakta, ancak arızalar zaman zaman yaşanmaktadır. Havalandırma sistemi yetersizdir.</t>
  </si>
  <si>
    <t>Mevcut su sebilleri yetersizdir ve sık sık arızalanmaktadır.</t>
  </si>
  <si>
    <t>Servisler mevcuttur, ancak kış döneminde yetersiz kalmaktadır. Güvenlik kontrolleri yapılmaktadır.</t>
  </si>
  <si>
    <t>İnternet altyapısı mevcuttur, ancak 2. katta sinyal kalitesi zayıftır.</t>
  </si>
  <si>
    <t>Akademik teşvik ödeneği mevcuttur, ancak yeterli değildir.</t>
  </si>
  <si>
    <t>Kalite çalışmaları yürütülmekte, ancak akreditasyon hazırlıkları yetersizdir.</t>
  </si>
  <si>
    <t>Başvurular EBYS üzerinden takip edilmekte, ancak zaman zaman gecikmeler yaşanmaktadır.</t>
  </si>
  <si>
    <t>Cihazların kalibrasyonu yapılmakta, ancak düzenli takvim işletilmemektedir.</t>
  </si>
  <si>
    <t>Organizasyonlar düzenlenmekte, ancak güvenlik planlaması yetersizdir.</t>
  </si>
  <si>
    <t>Tanıtım faaliyetleri yapılmakta, ancak dijital kanallar yeterince kullanılmamaktadır.</t>
  </si>
  <si>
    <t>Olasılık</t>
  </si>
  <si>
    <t>Üniversite bünyesinde yüzme havuzu yapılması için yatırım bütçesine teklif verilmesi.</t>
  </si>
  <si>
    <t>Açık sahaların üzerinin kapatılması (çadır sistem veya sabit çatı) için proje hazırlanması.</t>
  </si>
  <si>
    <t>Yıllık etkinlik takviminin ders programıyla uyumlu hale getirilmesi ve salon tahsis komisyonu kurulması.</t>
  </si>
  <si>
    <t>Periyodik bakım planı hazırlanması ve malzeme envanterinin güncel tutulması.</t>
  </si>
  <si>
    <t>Akademik ve idari personel ihtiyaç analizinin yapılması ve kadro taleplerinin erken iletilmesi.</t>
  </si>
  <si>
    <t>Staj kurumlarına yönelik İSG denetim planı hazırlanması ve öğrencilere staj öncesi İSG eğitimi verilmesi.</t>
  </si>
  <si>
    <t>Bologna verilerinin düzenli yedeklenmesi ve güncellenmesi için prosedür oluşturulması.</t>
  </si>
  <si>
    <t>UBYS sistemine alternatif erişim planı oluşturulması ve personelin sistem kullanım eğitimlerinin artırılması.</t>
  </si>
  <si>
    <t>Mevzuat takibi için aylık bülten hazırlanması ve personele periyodik eğitim verilmesi.</t>
  </si>
  <si>
    <t>Satın alma personeline mevzuat eğitimi verilmesi ve komisyon çalışmalarının düzenli denetlenmesi.</t>
  </si>
  <si>
    <t>Özlük işlemleri için otomasyon sisteminin iyileştirilmesi ve personel sayısının artırılması.</t>
  </si>
  <si>
    <t>Yıllık taşınır sayım planı hazırlanması ve zimmet işlemlerinin düzenli kontrolü.</t>
  </si>
  <si>
    <t>KVKK uyum politikasının güncellenmesi ve personele veri koruma eğitimi verilmesi.</t>
  </si>
  <si>
    <t>Sivil savunma planının güncellenmesi, yılda en az bir tatbikat yapılması ve personelin eğitilmesi.</t>
  </si>
  <si>
    <t>Asansörlerin bakım sıklığının artırılması, fitness salonuna havalandırma sistemi kurulması ve İSG eğitimleri verilmesi.</t>
  </si>
  <si>
    <t>İçme suyu ihtiyacının karşılanması için yeni su sebilleri alınması ve düzenli bakımının yapılması.</t>
  </si>
  <si>
    <t>Kış dönemi servis seferlerinin artırılması için Rektörlüğe talep yazılması ve güvenlik personeli sayısının artırılması.</t>
  </si>
  <si>
    <t>Wi-Fi altyapısının güçlendirilmesi ve UBYS yedekleme sistemi kurulması için Bilgi İşlem ile görüşülmesi.</t>
  </si>
  <si>
    <t>Yayın ve proje destek bütçesinin artırılması için Rektörlüğe talep yazılması.</t>
  </si>
  <si>
    <t>Kalite güvence sisteminin güçlendirilmesi, akreditasyon çalışma grubu kurulması ve periyodik izleme raporları hazırlanması.</t>
  </si>
  <si>
    <t>EBYS takibinin düzenli yapılması için görevlendirme yapılması ve cevap sürelerinin takip edilmesi.</t>
  </si>
  <si>
    <t>Laboratuvar cihazları için yıllık kalibrasyon takvimi hazırlanması ve bütçeye kalibrasyon gideri konulması.</t>
  </si>
  <si>
    <t>Spor organizasyonları için standart güvenlik prosedürü oluşturulması ve organizasyon ekibinin eğitilmesi.</t>
  </si>
  <si>
    <t>Dijital tanıtım stratejisi oluşturulması, kariyer günleri düzenlenmesi ve mezunlarla iletişim ağı kurulması.</t>
  </si>
  <si>
    <t>Dekanlık / Yapı İşleri</t>
  </si>
  <si>
    <t>Dekan Yardımcısı / Bölüm Başkanları</t>
  </si>
  <si>
    <t>Fakülte Sekreterliği / Satın Alma</t>
  </si>
  <si>
    <t>Dekanlık / Personel Daire Başkanlığı</t>
  </si>
  <si>
    <t>Staj Koordinatörü / Bölüm Başkanları</t>
  </si>
  <si>
    <t>Bologna Koordinatörü / Bilgi İşlem</t>
  </si>
  <si>
    <t>Öğrenci İşleri / Bilgi İşlem</t>
  </si>
  <si>
    <t>Fakülte Sekreterliği / Hukuk Müşavirliği</t>
  </si>
  <si>
    <t>Fakülte Sekreterliği / Strateji Geliştirme</t>
  </si>
  <si>
    <t>Fakülte Sekreterliği / Personel Daire Başkanlığı</t>
  </si>
  <si>
    <t>Fakülte Sekreterliği / Taşınır Kayıt Yetkilisi</t>
  </si>
  <si>
    <t>Fakülte Sekreterliği / Bilgi İşlem</t>
  </si>
  <si>
    <t>Fakülte Sekreterliği / Sivil Savunma Uzmanı</t>
  </si>
  <si>
    <t>Yapı İşleri / İSG Uzmanı</t>
  </si>
  <si>
    <t>Fakülte Sekreterliği / İdari İşler</t>
  </si>
  <si>
    <t>Dekanlık / Genel Sekreterlik</t>
  </si>
  <si>
    <t>Bilgi İşlem / Fakülte Sekreterliği</t>
  </si>
  <si>
    <t>Dekanlık / Proje Koordinatörlüğü</t>
  </si>
  <si>
    <t>Kalite Koordinatörlüğü</t>
  </si>
  <si>
    <t>Fakülte Sekreterliği / Evrak Kayıt</t>
  </si>
  <si>
    <t>Laboratuvar Sorumlusu / Bölüm Başkanlığı</t>
  </si>
  <si>
    <t>Dekan Yardımcısı / Organizasyon Komitesi</t>
  </si>
  <si>
    <t>Dekanlık / Tanıtım Komitesi</t>
  </si>
  <si>
    <t>Harcama Birimi: SPOR BİLİMLERİ FAKÜLTESİ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</si>
</sst>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1"/>
      <color theme="1"/>
      <name val="Times New Roman"/>
      <family val="1"/>
      <charset val="162"/>
    </font>
    <font>
      <b/>
      <sz val="11"/>
      <color theme="1"/>
      <name val="Times New Roman"/>
      <family val="1"/>
      <charset val="162"/>
    </font>
    <font>
      <b/>
      <sz val="12"/>
      <color theme="1"/>
      <name val="Times New Roman"/>
      <family val="1"/>
      <charset val="162"/>
    </font>
    <font>
      <sz val="11"/>
      <color theme="0"/>
      <name val="Times New Roman"/>
      <family val="1"/>
      <charset val="162"/>
    </font>
    <font>
      <b/>
      <i/>
      <sz val="11"/>
      <color theme="0"/>
      <name val="Times New Roman"/>
      <family val="1"/>
      <charset val="162"/>
    </font>
    <font>
      <b/>
      <i/>
      <sz val="9"/>
      <color rgb="FFFFFF00"/>
      <name val="Times New Roman"/>
      <family val="1"/>
      <charset val="162"/>
    </font>
    <font>
      <sz val="11"/>
      <color rgb="FF00B050"/>
      <name val="Times New Roman"/>
      <family val="1"/>
      <charset val="162"/>
    </font>
    <font>
      <sz val="11"/>
      <color indexed="8"/>
      <name val="Times New Roman"/>
      <family val="1"/>
      <charset val="162"/>
    </font>
    <font>
      <b/>
      <sz val="11"/>
      <name val="Times New Roman"/>
      <family val="1"/>
      <charset val="162"/>
    </font>
    <font>
      <sz val="11"/>
      <name val="Times New Roman"/>
      <family val="1"/>
      <charset val="162"/>
    </font>
    <font>
      <sz val="8"/>
      <name val="Calibri"/>
      <family val="2"/>
      <scheme val="minor"/>
    </font>
  </fonts>
  <fills count="9">
    <fill>
      <patternFill patternType="none"/>
    </fill>
    <fill>
      <patternFill patternType="gray125"/>
    </fill>
    <fill>
      <patternFill patternType="solid">
        <fgColor rgb="FFFF0000"/>
        <bgColor indexed="64"/>
      </patternFill>
    </fill>
    <fill>
      <patternFill patternType="mediumGray">
        <fgColor theme="1"/>
        <bgColor rgb="FFFF0000"/>
      </patternFill>
    </fill>
    <fill>
      <patternFill patternType="mediumGray">
        <fgColor theme="1"/>
        <bgColor theme="0"/>
      </patternFill>
    </fill>
    <fill>
      <patternFill patternType="solid">
        <fgColor theme="5" tint="-0.249977111117893"/>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51">
    <xf numFmtId="0" fontId="0" fillId="0" borderId="0" xfId="0"/>
    <xf numFmtId="0" fontId="1" fillId="0" borderId="0" xfId="0" applyFont="1" applyAlignment="1" applyProtection="1">
      <alignment horizontal="center" vertical="center" wrapText="1"/>
      <protection locked="0"/>
    </xf>
    <xf numFmtId="0" fontId="1" fillId="0" borderId="0" xfId="0" applyFont="1" applyAlignment="1" applyProtection="1">
      <alignment vertical="center" wrapText="1"/>
      <protection locked="0"/>
    </xf>
    <xf numFmtId="0" fontId="5" fillId="2" borderId="2" xfId="0" applyFont="1" applyFill="1" applyBorder="1" applyAlignment="1" applyProtection="1">
      <alignment horizontal="center" vertical="center" wrapText="1"/>
      <protection locked="0"/>
    </xf>
    <xf numFmtId="0" fontId="5" fillId="3" borderId="3" xfId="0" applyFont="1" applyFill="1" applyBorder="1" applyAlignment="1" applyProtection="1">
      <alignment vertical="center" wrapText="1"/>
      <protection locked="0"/>
    </xf>
    <xf numFmtId="0" fontId="5" fillId="4" borderId="3" xfId="0" applyFont="1" applyFill="1" applyBorder="1" applyAlignment="1" applyProtection="1">
      <alignment vertical="center" wrapText="1"/>
      <protection locked="0"/>
    </xf>
    <xf numFmtId="0" fontId="5" fillId="2" borderId="8" xfId="0" applyFont="1" applyFill="1" applyBorder="1" applyAlignment="1" applyProtection="1">
      <alignment horizontal="center" vertical="center" wrapText="1"/>
      <protection locked="0"/>
    </xf>
    <xf numFmtId="0" fontId="5" fillId="3" borderId="0" xfId="0" applyFont="1" applyFill="1" applyAlignment="1" applyProtection="1">
      <alignment vertical="center" wrapText="1"/>
      <protection locked="0"/>
    </xf>
    <xf numFmtId="0" fontId="5" fillId="2" borderId="9" xfId="0" applyFont="1" applyFill="1" applyBorder="1" applyAlignment="1" applyProtection="1">
      <alignment horizontal="center" vertical="center" wrapText="1"/>
      <protection locked="0"/>
    </xf>
    <xf numFmtId="0" fontId="5" fillId="2" borderId="10" xfId="0"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wrapText="1"/>
      <protection locked="0"/>
    </xf>
    <xf numFmtId="0" fontId="5" fillId="4" borderId="0" xfId="0" applyFont="1" applyFill="1" applyAlignment="1" applyProtection="1">
      <alignment vertical="center" wrapText="1"/>
      <protection locked="0"/>
    </xf>
    <xf numFmtId="0" fontId="5" fillId="5" borderId="9" xfId="0" applyFont="1" applyFill="1" applyBorder="1" applyAlignment="1" applyProtection="1">
      <alignment horizontal="center" vertical="center" wrapText="1"/>
      <protection locked="0"/>
    </xf>
    <xf numFmtId="0" fontId="5" fillId="5" borderId="10" xfId="0" applyFont="1" applyFill="1" applyBorder="1" applyAlignment="1" applyProtection="1">
      <alignment horizontal="center" vertical="center" wrapText="1"/>
      <protection locked="0"/>
    </xf>
    <xf numFmtId="0" fontId="5" fillId="6" borderId="10" xfId="0" applyFont="1" applyFill="1" applyBorder="1" applyAlignment="1" applyProtection="1">
      <alignment horizontal="center" vertical="center" wrapText="1"/>
      <protection locked="0"/>
    </xf>
    <xf numFmtId="0" fontId="5" fillId="7" borderId="10" xfId="0" applyFont="1" applyFill="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7" xfId="0" applyFont="1" applyBorder="1" applyAlignment="1" applyProtection="1">
      <alignment vertical="center" wrapText="1"/>
      <protection locked="0"/>
    </xf>
    <xf numFmtId="49" fontId="1" fillId="0" borderId="7" xfId="0" applyNumberFormat="1" applyFont="1" applyBorder="1" applyAlignment="1" applyProtection="1">
      <alignment vertical="center" wrapText="1"/>
      <protection locked="0"/>
    </xf>
    <xf numFmtId="0" fontId="1" fillId="0" borderId="7" xfId="0" applyFont="1" applyBorder="1" applyAlignment="1" applyProtection="1">
      <alignment horizontal="left" vertical="center" wrapText="1"/>
      <protection locked="0"/>
    </xf>
    <xf numFmtId="49" fontId="7" fillId="0" borderId="7" xfId="0" applyNumberFormat="1" applyFont="1" applyBorder="1" applyAlignment="1" applyProtection="1">
      <alignment horizontal="left" vertical="center" wrapText="1"/>
      <protection locked="0"/>
    </xf>
    <xf numFmtId="0" fontId="5" fillId="4" borderId="7" xfId="0" applyFont="1" applyFill="1" applyBorder="1" applyAlignment="1" applyProtection="1">
      <alignment vertical="center" wrapText="1"/>
      <protection locked="0"/>
    </xf>
    <xf numFmtId="4" fontId="8" fillId="0" borderId="7" xfId="0" applyNumberFormat="1" applyFont="1" applyBorder="1" applyAlignment="1" applyProtection="1">
      <alignment horizontal="center" vertical="center" wrapText="1"/>
      <protection locked="0"/>
    </xf>
    <xf numFmtId="0" fontId="9" fillId="0" borderId="7" xfId="0" applyFont="1" applyBorder="1" applyAlignment="1">
      <alignment horizontal="center" vertical="center" wrapText="1"/>
    </xf>
    <xf numFmtId="164" fontId="9" fillId="0" borderId="7" xfId="0" applyNumberFormat="1" applyFont="1" applyBorder="1" applyAlignment="1">
      <alignment horizontal="center" vertical="center" wrapText="1"/>
    </xf>
    <xf numFmtId="0" fontId="10" fillId="0" borderId="7" xfId="0" applyFont="1" applyBorder="1" applyAlignment="1" applyProtection="1">
      <alignment horizontal="center" vertical="center" wrapText="1"/>
      <protection locked="0"/>
    </xf>
    <xf numFmtId="164" fontId="10" fillId="0" borderId="7" xfId="0" applyNumberFormat="1"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164" fontId="9" fillId="8" borderId="7" xfId="0" applyNumberFormat="1" applyFont="1" applyFill="1" applyBorder="1" applyAlignment="1">
      <alignment horizontal="center" vertical="center" wrapText="1"/>
    </xf>
    <xf numFmtId="4" fontId="1" fillId="0" borderId="7" xfId="0" applyNumberFormat="1" applyFont="1" applyBorder="1" applyAlignment="1" applyProtection="1">
      <alignment vertical="center" wrapText="1"/>
      <protection locked="0"/>
    </xf>
    <xf numFmtId="0" fontId="1" fillId="8" borderId="7" xfId="0" applyFont="1" applyFill="1" applyBorder="1" applyAlignment="1" applyProtection="1">
      <alignment vertical="center" wrapText="1"/>
      <protection locked="0"/>
    </xf>
    <xf numFmtId="49" fontId="1" fillId="8" borderId="7" xfId="0" applyNumberFormat="1" applyFont="1" applyFill="1" applyBorder="1" applyAlignment="1" applyProtection="1">
      <alignment vertical="center" wrapText="1"/>
      <protection locked="0"/>
    </xf>
    <xf numFmtId="0" fontId="1" fillId="8" borderId="7" xfId="0" applyFont="1" applyFill="1" applyBorder="1" applyAlignment="1" applyProtection="1">
      <alignment horizontal="left" vertical="center" wrapText="1"/>
      <protection locked="0"/>
    </xf>
    <xf numFmtId="49" fontId="7" fillId="8" borderId="7" xfId="0" applyNumberFormat="1" applyFont="1" applyFill="1" applyBorder="1" applyAlignment="1" applyProtection="1">
      <alignment horizontal="left" vertical="center" wrapText="1"/>
      <protection locked="0"/>
    </xf>
    <xf numFmtId="0" fontId="10" fillId="8" borderId="7"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7" borderId="2" xfId="0" applyFont="1" applyFill="1" applyBorder="1" applyAlignment="1" applyProtection="1">
      <alignment horizontal="center" vertical="center" wrapText="1"/>
      <protection locked="0"/>
    </xf>
    <xf numFmtId="0" fontId="5" fillId="7" borderId="5" xfId="0" applyFont="1" applyFill="1" applyBorder="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4" fillId="2" borderId="1"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2"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5" fillId="6" borderId="2" xfId="0" applyFont="1" applyFill="1" applyBorder="1" applyAlignment="1" applyProtection="1">
      <alignment horizontal="center" vertical="center" wrapText="1"/>
      <protection locked="0"/>
    </xf>
    <xf numFmtId="0" fontId="5" fillId="6" borderId="6" xfId="0" applyFont="1" applyFill="1" applyBorder="1" applyAlignment="1" applyProtection="1">
      <alignment horizontal="center" vertical="center" wrapText="1"/>
      <protection locked="0"/>
    </xf>
    <xf numFmtId="0" fontId="5" fillId="6" borderId="5" xfId="0" applyFont="1" applyFill="1" applyBorder="1" applyAlignment="1" applyProtection="1">
      <alignment horizontal="center" vertical="center" wrapText="1"/>
      <protection locked="0"/>
    </xf>
  </cellXfs>
  <cellStyles count="1">
    <cellStyle name="Normal" xfId="0" builtinId="0"/>
  </cellStyles>
  <dxfs count="20">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FF0000"/>
        </patternFill>
      </fill>
    </dxf>
    <dxf>
      <fill>
        <patternFill>
          <bgColor rgb="FF92D050"/>
        </patternFill>
      </fill>
    </dxf>
    <dxf>
      <fill>
        <patternFill>
          <bgColor rgb="FFC00000"/>
        </patternFill>
      </fill>
    </dxf>
    <dxf>
      <fill>
        <patternFill>
          <bgColor rgb="FFFFC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patternType="solid">
          <bgColor theme="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4"/>
  <sheetViews>
    <sheetView tabSelected="1" zoomScale="150" workbookViewId="0">
      <selection activeCell="B1" sqref="B1:H1"/>
    </sheetView>
  </sheetViews>
  <sheetFormatPr baseColWidth="10" defaultColWidth="8.83203125" defaultRowHeight="14" x14ac:dyDescent="0.2"/>
  <cols>
    <col min="1" max="1" width="4.5" style="1" customWidth="1"/>
    <col min="2" max="2" width="28.5" style="2" customWidth="1"/>
    <col min="3" max="3" width="1.1640625" style="2" customWidth="1"/>
    <col min="4" max="4" width="7.6640625" style="2" customWidth="1"/>
    <col min="5" max="8" width="15" style="2" customWidth="1"/>
    <col min="9" max="10" width="30" style="2" customWidth="1"/>
    <col min="11" max="11" width="13.83203125" style="2" customWidth="1"/>
    <col min="12" max="12" width="1" style="2" customWidth="1"/>
    <col min="13" max="14" width="10.5" style="2" customWidth="1"/>
    <col min="15" max="15" width="13.6640625" style="2" customWidth="1"/>
    <col min="16" max="16" width="14.33203125" style="2" customWidth="1"/>
    <col min="17" max="17" width="32.1640625" style="2" bestFit="1" customWidth="1"/>
    <col min="18" max="22" width="19.83203125" style="2" customWidth="1"/>
    <col min="23" max="23" width="1.83203125" style="2" customWidth="1"/>
    <col min="24" max="24" width="17.83203125" style="2" customWidth="1"/>
    <col min="25" max="25" width="30.83203125" style="2" customWidth="1"/>
    <col min="26" max="26" width="18.83203125" style="2" customWidth="1"/>
    <col min="27" max="28" width="13.83203125" style="2" customWidth="1"/>
    <col min="29" max="29" width="0.83203125" style="2" customWidth="1"/>
    <col min="30" max="32" width="13" style="2" customWidth="1"/>
    <col min="33" max="33" width="21.1640625" style="2" customWidth="1"/>
    <col min="34" max="35" width="11.5" style="2" customWidth="1"/>
    <col min="36" max="36" width="20.1640625" style="2" customWidth="1"/>
    <col min="37" max="37" width="17.1640625" style="2" bestFit="1" customWidth="1"/>
    <col min="38" max="38" width="20.5" style="2" bestFit="1" customWidth="1"/>
    <col min="39" max="39" width="22.5" style="2" bestFit="1" customWidth="1"/>
    <col min="40" max="40" width="1.6640625" style="2" customWidth="1"/>
    <col min="41" max="16384" width="8.83203125" style="2"/>
  </cols>
  <sheetData>
    <row r="1" spans="1:36" x14ac:dyDescent="0.2">
      <c r="B1" s="38" t="s">
        <v>233</v>
      </c>
      <c r="C1" s="38"/>
      <c r="D1" s="38"/>
      <c r="E1" s="38"/>
      <c r="F1" s="38"/>
      <c r="G1" s="38"/>
      <c r="H1" s="38"/>
    </row>
    <row r="2" spans="1:36" ht="17" thickBot="1" x14ac:dyDescent="0.25">
      <c r="B2" s="39" t="s">
        <v>0</v>
      </c>
      <c r="C2" s="39"/>
      <c r="D2" s="39"/>
      <c r="E2" s="39"/>
      <c r="F2" s="39"/>
      <c r="G2" s="39"/>
      <c r="H2" s="39"/>
      <c r="I2" s="39"/>
      <c r="J2" s="39"/>
      <c r="K2" s="39"/>
      <c r="L2" s="39"/>
      <c r="M2" s="39"/>
      <c r="N2" s="39"/>
      <c r="O2" s="39"/>
      <c r="P2" s="39"/>
      <c r="Q2" s="39"/>
      <c r="R2" s="39"/>
      <c r="S2" s="39"/>
      <c r="T2" s="39"/>
      <c r="U2" s="39"/>
      <c r="V2" s="39"/>
      <c r="W2" s="39"/>
      <c r="X2" s="39"/>
      <c r="Y2" s="39"/>
      <c r="Z2" s="39"/>
      <c r="AA2" s="39"/>
      <c r="AB2" s="39"/>
      <c r="AC2" s="39"/>
    </row>
    <row r="3" spans="1:36" ht="16" thickBot="1" x14ac:dyDescent="0.25">
      <c r="A3" s="40" t="s">
        <v>1</v>
      </c>
      <c r="B3" s="3" t="s">
        <v>2</v>
      </c>
      <c r="C3" s="4"/>
      <c r="D3" s="42" t="s">
        <v>3</v>
      </c>
      <c r="E3" s="43"/>
      <c r="F3" s="43"/>
      <c r="G3" s="43"/>
      <c r="H3" s="43"/>
      <c r="I3" s="43"/>
      <c r="J3" s="43"/>
      <c r="K3" s="44"/>
      <c r="L3" s="5"/>
      <c r="M3" s="45" t="s">
        <v>4</v>
      </c>
      <c r="N3" s="46"/>
      <c r="O3" s="46"/>
      <c r="P3" s="46"/>
      <c r="Q3" s="46"/>
      <c r="R3" s="46"/>
      <c r="S3" s="46"/>
      <c r="T3" s="46"/>
      <c r="U3" s="46"/>
      <c r="V3" s="46"/>
      <c r="W3" s="5"/>
      <c r="X3" s="47" t="s">
        <v>5</v>
      </c>
      <c r="Y3" s="48"/>
      <c r="Z3" s="48"/>
      <c r="AA3" s="49"/>
      <c r="AB3" s="50"/>
      <c r="AC3" s="5"/>
      <c r="AD3" s="35" t="s">
        <v>6</v>
      </c>
      <c r="AE3" s="36"/>
      <c r="AF3" s="36"/>
      <c r="AG3" s="36"/>
      <c r="AH3" s="36"/>
      <c r="AI3" s="36"/>
      <c r="AJ3" s="37"/>
    </row>
    <row r="4" spans="1:36" ht="75" x14ac:dyDescent="0.2">
      <c r="A4" s="41"/>
      <c r="B4" s="6" t="s">
        <v>7</v>
      </c>
      <c r="C4" s="7"/>
      <c r="D4" s="8" t="s">
        <v>8</v>
      </c>
      <c r="E4" s="9" t="s">
        <v>9</v>
      </c>
      <c r="F4" s="9" t="s">
        <v>10</v>
      </c>
      <c r="G4" s="9" t="s">
        <v>11</v>
      </c>
      <c r="H4" s="9" t="s">
        <v>12</v>
      </c>
      <c r="I4" s="9" t="s">
        <v>13</v>
      </c>
      <c r="J4" s="9" t="s">
        <v>14</v>
      </c>
      <c r="K4" s="10" t="s">
        <v>15</v>
      </c>
      <c r="L4" s="11"/>
      <c r="M4" s="12" t="s">
        <v>16</v>
      </c>
      <c r="N4" s="13" t="s">
        <v>17</v>
      </c>
      <c r="O4" s="13" t="s">
        <v>18</v>
      </c>
      <c r="P4" s="13" t="s">
        <v>19</v>
      </c>
      <c r="Q4" s="13" t="s">
        <v>20</v>
      </c>
      <c r="R4" s="13" t="s">
        <v>21</v>
      </c>
      <c r="S4" s="13" t="s">
        <v>22</v>
      </c>
      <c r="T4" s="13" t="s">
        <v>23</v>
      </c>
      <c r="U4" s="13" t="s">
        <v>24</v>
      </c>
      <c r="V4" s="13" t="s">
        <v>25</v>
      </c>
      <c r="W4" s="11"/>
      <c r="X4" s="14" t="s">
        <v>26</v>
      </c>
      <c r="Y4" s="14" t="s">
        <v>27</v>
      </c>
      <c r="Z4" s="14" t="s">
        <v>28</v>
      </c>
      <c r="AA4" s="14" t="s">
        <v>29</v>
      </c>
      <c r="AB4" s="14" t="s">
        <v>30</v>
      </c>
      <c r="AC4" s="11"/>
      <c r="AD4" s="15" t="s">
        <v>31</v>
      </c>
      <c r="AE4" s="15" t="s">
        <v>32</v>
      </c>
      <c r="AF4" s="15" t="s">
        <v>33</v>
      </c>
      <c r="AG4" s="15" t="s">
        <v>34</v>
      </c>
      <c r="AH4" s="15" t="s">
        <v>35</v>
      </c>
      <c r="AI4" s="15" t="s">
        <v>36</v>
      </c>
      <c r="AJ4" s="15" t="s">
        <v>37</v>
      </c>
    </row>
    <row r="5" spans="1:36" ht="135" x14ac:dyDescent="0.2">
      <c r="A5" s="16">
        <v>1</v>
      </c>
      <c r="B5" s="17" t="s">
        <v>39</v>
      </c>
      <c r="C5" s="11"/>
      <c r="D5" s="18" t="s">
        <v>40</v>
      </c>
      <c r="E5" s="19" t="s">
        <v>41</v>
      </c>
      <c r="F5" s="17" t="s">
        <v>42</v>
      </c>
      <c r="G5" s="17" t="s">
        <v>43</v>
      </c>
      <c r="H5" s="17" t="s">
        <v>44</v>
      </c>
      <c r="I5" s="17" t="s">
        <v>45</v>
      </c>
      <c r="J5" s="17" t="s">
        <v>46</v>
      </c>
      <c r="K5" s="20" t="s">
        <v>47</v>
      </c>
      <c r="L5" s="21"/>
      <c r="M5" s="22">
        <v>4.25</v>
      </c>
      <c r="N5" s="22">
        <v>4.5</v>
      </c>
      <c r="O5" s="23">
        <f>M5*N5</f>
        <v>19.125</v>
      </c>
      <c r="P5" s="24" t="str">
        <f>IF(O5&lt;3,"ÇOK DÜŞÜK",IF(O5&lt;6,"DÜŞÜK",IF(O5&lt;12,"ORTA",IF(O5&lt;20," YÜKSEK",IF(O5&lt;26,"ÇOK YÜKSEK")))))</f>
        <v xml:space="preserve"> YÜKSEK</v>
      </c>
      <c r="Q5" s="25" t="s">
        <v>48</v>
      </c>
      <c r="R5" s="26" t="s">
        <v>49</v>
      </c>
      <c r="S5" s="23">
        <f t="shared" ref="S5:S64" si="0">IF(R5="Yeterli",0.1,IF(R5="Zayıf",0.8, IF(R5="Kısmen Yeterli", 0.4, IF(R5="Yeterli Değil",1))))</f>
        <v>0.4</v>
      </c>
      <c r="T5" s="27" t="s">
        <v>50</v>
      </c>
      <c r="U5" s="23">
        <f>O5*S5</f>
        <v>7.65</v>
      </c>
      <c r="V5" s="28" t="str">
        <f>IF(U5&lt;3,"ÇOK DÜŞÜK",IF(U5&lt;6,"DÜŞÜK",IF(U5&lt;12,"ORTA",IF(U5&lt;20," YÜKSEK",IF(U5&lt;26,"ÇOK YÜKSEK")))))</f>
        <v>ORTA</v>
      </c>
      <c r="W5" s="21"/>
      <c r="X5" s="16" t="s">
        <v>51</v>
      </c>
      <c r="Y5" s="17" t="s">
        <v>52</v>
      </c>
      <c r="Z5" s="17" t="s">
        <v>53</v>
      </c>
      <c r="AA5" s="18" t="s">
        <v>54</v>
      </c>
      <c r="AB5" s="18" t="s">
        <v>55</v>
      </c>
      <c r="AC5" s="21"/>
      <c r="AD5" s="17" t="s">
        <v>38</v>
      </c>
      <c r="AE5" s="17" t="s">
        <v>38</v>
      </c>
      <c r="AF5" s="17" t="s">
        <v>38</v>
      </c>
      <c r="AG5" s="17"/>
      <c r="AH5" s="29"/>
      <c r="AI5" s="29"/>
      <c r="AJ5" s="17" t="s">
        <v>38</v>
      </c>
    </row>
    <row r="6" spans="1:36" ht="105" x14ac:dyDescent="0.2">
      <c r="A6" s="16">
        <v>2</v>
      </c>
      <c r="B6" s="30" t="s">
        <v>56</v>
      </c>
      <c r="C6" s="11"/>
      <c r="D6" s="31" t="s">
        <v>80</v>
      </c>
      <c r="E6" s="32" t="s">
        <v>41</v>
      </c>
      <c r="F6" s="17" t="s">
        <v>42</v>
      </c>
      <c r="G6" s="17" t="s">
        <v>43</v>
      </c>
      <c r="H6" s="17" t="s">
        <v>44</v>
      </c>
      <c r="I6" s="30" t="s">
        <v>113</v>
      </c>
      <c r="J6" s="30" t="s">
        <v>137</v>
      </c>
      <c r="K6" s="33" t="s">
        <v>47</v>
      </c>
      <c r="L6" s="21"/>
      <c r="M6" s="22">
        <v>4.75</v>
      </c>
      <c r="N6" s="22">
        <v>5</v>
      </c>
      <c r="O6" s="23">
        <f t="shared" ref="O6:O64" si="1">M6*N6</f>
        <v>23.75</v>
      </c>
      <c r="P6" s="24" t="str">
        <f t="shared" ref="P6:P64" si="2">IF(O6&lt;3,"ÇOK DÜŞÜK",IF(O6&lt;6,"DÜŞÜK",IF(O6&lt;12,"ORTA",IF(O6&lt;20," YÜKSEK",IF(O6&lt;26,"ÇOK YÜKSEK")))))</f>
        <v>ÇOK YÜKSEK</v>
      </c>
      <c r="Q6" s="34" t="s">
        <v>161</v>
      </c>
      <c r="R6" s="26" t="s">
        <v>49</v>
      </c>
      <c r="S6" s="23">
        <f t="shared" si="0"/>
        <v>0.4</v>
      </c>
      <c r="T6" s="27" t="s">
        <v>50</v>
      </c>
      <c r="U6" s="23">
        <f t="shared" ref="U6:U64" si="3">O6*S6</f>
        <v>9.5</v>
      </c>
      <c r="V6" s="28" t="str">
        <f t="shared" ref="V6:V64" si="4">IF(U6&lt;3,"ÇOK DÜŞÜK",IF(U6&lt;6,"DÜŞÜK",IF(U6&lt;12,"ORTA",IF(U6&lt;20," YÜKSEK",IF(U6&lt;26,"ÇOK YÜKSEK")))))</f>
        <v>ORTA</v>
      </c>
      <c r="W6" s="21"/>
      <c r="X6" s="16" t="s">
        <v>51</v>
      </c>
      <c r="Y6" s="30" t="s">
        <v>186</v>
      </c>
      <c r="Z6" s="30" t="s">
        <v>210</v>
      </c>
      <c r="AA6" s="31" t="s">
        <v>54</v>
      </c>
      <c r="AB6" s="31" t="s">
        <v>55</v>
      </c>
      <c r="AC6" s="21"/>
      <c r="AD6" s="17" t="s">
        <v>38</v>
      </c>
      <c r="AE6" s="17" t="s">
        <v>38</v>
      </c>
      <c r="AF6" s="17" t="s">
        <v>38</v>
      </c>
      <c r="AG6" s="30"/>
      <c r="AH6" s="29"/>
      <c r="AI6" s="29"/>
      <c r="AJ6" s="17" t="s">
        <v>38</v>
      </c>
    </row>
    <row r="7" spans="1:36" ht="75" x14ac:dyDescent="0.2">
      <c r="A7" s="16">
        <v>3</v>
      </c>
      <c r="B7" s="17" t="s">
        <v>57</v>
      </c>
      <c r="C7" s="11"/>
      <c r="D7" s="18" t="s">
        <v>81</v>
      </c>
      <c r="E7" s="19" t="s">
        <v>41</v>
      </c>
      <c r="F7" s="17" t="s">
        <v>42</v>
      </c>
      <c r="G7" s="17" t="s">
        <v>43</v>
      </c>
      <c r="H7" s="17" t="s">
        <v>44</v>
      </c>
      <c r="I7" s="17" t="s">
        <v>114</v>
      </c>
      <c r="J7" s="17" t="s">
        <v>138</v>
      </c>
      <c r="K7" s="20" t="s">
        <v>47</v>
      </c>
      <c r="L7" s="21"/>
      <c r="M7" s="22">
        <v>4.25</v>
      </c>
      <c r="N7" s="22">
        <v>4.5</v>
      </c>
      <c r="O7" s="23">
        <f t="shared" si="1"/>
        <v>19.125</v>
      </c>
      <c r="P7" s="24" t="str">
        <f t="shared" si="2"/>
        <v xml:space="preserve"> YÜKSEK</v>
      </c>
      <c r="Q7" s="25" t="s">
        <v>162</v>
      </c>
      <c r="R7" s="26" t="s">
        <v>49</v>
      </c>
      <c r="S7" s="23">
        <f t="shared" si="0"/>
        <v>0.4</v>
      </c>
      <c r="T7" s="27" t="s">
        <v>185</v>
      </c>
      <c r="U7" s="23">
        <f t="shared" si="3"/>
        <v>7.65</v>
      </c>
      <c r="V7" s="24" t="str">
        <f t="shared" si="4"/>
        <v>ORTA</v>
      </c>
      <c r="W7" s="21"/>
      <c r="X7" s="16" t="s">
        <v>51</v>
      </c>
      <c r="Y7" s="17" t="s">
        <v>187</v>
      </c>
      <c r="Z7" s="17" t="s">
        <v>210</v>
      </c>
      <c r="AA7" s="18" t="s">
        <v>54</v>
      </c>
      <c r="AB7" s="18" t="s">
        <v>55</v>
      </c>
      <c r="AC7" s="21"/>
      <c r="AD7" s="17" t="s">
        <v>38</v>
      </c>
      <c r="AE7" s="17" t="s">
        <v>38</v>
      </c>
      <c r="AF7" s="17" t="s">
        <v>38</v>
      </c>
      <c r="AG7" s="17"/>
      <c r="AH7" s="29"/>
      <c r="AI7" s="29"/>
      <c r="AJ7" s="17" t="s">
        <v>38</v>
      </c>
    </row>
    <row r="8" spans="1:36" ht="105" x14ac:dyDescent="0.2">
      <c r="A8" s="16">
        <v>4</v>
      </c>
      <c r="B8" s="30" t="s">
        <v>58</v>
      </c>
      <c r="C8" s="11"/>
      <c r="D8" s="31" t="s">
        <v>82</v>
      </c>
      <c r="E8" s="32" t="s">
        <v>41</v>
      </c>
      <c r="F8" s="17" t="s">
        <v>42</v>
      </c>
      <c r="G8" s="17" t="s">
        <v>43</v>
      </c>
      <c r="H8" s="17" t="s">
        <v>44</v>
      </c>
      <c r="I8" s="30" t="s">
        <v>115</v>
      </c>
      <c r="J8" s="30" t="s">
        <v>139</v>
      </c>
      <c r="K8" s="33" t="s">
        <v>47</v>
      </c>
      <c r="L8" s="21"/>
      <c r="M8" s="22">
        <v>4</v>
      </c>
      <c r="N8" s="22">
        <v>4.25</v>
      </c>
      <c r="O8" s="23">
        <f t="shared" si="1"/>
        <v>17</v>
      </c>
      <c r="P8" s="24" t="str">
        <f t="shared" si="2"/>
        <v xml:space="preserve"> YÜKSEK</v>
      </c>
      <c r="Q8" s="34" t="s">
        <v>163</v>
      </c>
      <c r="R8" s="26" t="s">
        <v>49</v>
      </c>
      <c r="S8" s="23">
        <f t="shared" si="0"/>
        <v>0.4</v>
      </c>
      <c r="T8" s="27" t="s">
        <v>185</v>
      </c>
      <c r="U8" s="23">
        <f t="shared" si="3"/>
        <v>6.8000000000000007</v>
      </c>
      <c r="V8" s="28" t="str">
        <f t="shared" si="4"/>
        <v>ORTA</v>
      </c>
      <c r="W8" s="21"/>
      <c r="X8" s="16" t="s">
        <v>51</v>
      </c>
      <c r="Y8" s="30" t="s">
        <v>188</v>
      </c>
      <c r="Z8" s="30" t="s">
        <v>211</v>
      </c>
      <c r="AA8" s="31" t="s">
        <v>54</v>
      </c>
      <c r="AB8" s="31" t="s">
        <v>55</v>
      </c>
      <c r="AC8" s="21"/>
      <c r="AD8" s="17" t="s">
        <v>38</v>
      </c>
      <c r="AE8" s="17" t="s">
        <v>38</v>
      </c>
      <c r="AF8" s="17" t="s">
        <v>38</v>
      </c>
      <c r="AG8" s="30"/>
      <c r="AH8" s="29"/>
      <c r="AI8" s="29"/>
      <c r="AJ8" s="17" t="s">
        <v>38</v>
      </c>
    </row>
    <row r="9" spans="1:36" ht="105" x14ac:dyDescent="0.2">
      <c r="A9" s="16">
        <v>5</v>
      </c>
      <c r="B9" s="17" t="s">
        <v>59</v>
      </c>
      <c r="C9" s="11"/>
      <c r="D9" s="18" t="s">
        <v>83</v>
      </c>
      <c r="E9" s="19" t="s">
        <v>41</v>
      </c>
      <c r="F9" s="17" t="s">
        <v>42</v>
      </c>
      <c r="G9" s="17" t="s">
        <v>43</v>
      </c>
      <c r="H9" s="17" t="s">
        <v>44</v>
      </c>
      <c r="I9" s="17" t="s">
        <v>116</v>
      </c>
      <c r="J9" s="17" t="s">
        <v>140</v>
      </c>
      <c r="K9" s="20" t="s">
        <v>47</v>
      </c>
      <c r="L9" s="21"/>
      <c r="M9" s="22">
        <v>4.5</v>
      </c>
      <c r="N9" s="22">
        <v>4.5</v>
      </c>
      <c r="O9" s="23">
        <f t="shared" si="1"/>
        <v>20.25</v>
      </c>
      <c r="P9" s="24" t="str">
        <f t="shared" si="2"/>
        <v>ÇOK YÜKSEK</v>
      </c>
      <c r="Q9" s="25" t="s">
        <v>164</v>
      </c>
      <c r="R9" s="26" t="s">
        <v>49</v>
      </c>
      <c r="S9" s="23">
        <f t="shared" si="0"/>
        <v>0.4</v>
      </c>
      <c r="T9" s="27" t="s">
        <v>50</v>
      </c>
      <c r="U9" s="23">
        <f t="shared" si="3"/>
        <v>8.1</v>
      </c>
      <c r="V9" s="24" t="str">
        <f t="shared" si="4"/>
        <v>ORTA</v>
      </c>
      <c r="W9" s="21"/>
      <c r="X9" s="16" t="s">
        <v>51</v>
      </c>
      <c r="Y9" s="17" t="s">
        <v>189</v>
      </c>
      <c r="Z9" s="17" t="s">
        <v>212</v>
      </c>
      <c r="AA9" s="18" t="s">
        <v>54</v>
      </c>
      <c r="AB9" s="18" t="s">
        <v>55</v>
      </c>
      <c r="AC9" s="21"/>
      <c r="AD9" s="17" t="s">
        <v>38</v>
      </c>
      <c r="AE9" s="17" t="s">
        <v>38</v>
      </c>
      <c r="AF9" s="17" t="s">
        <v>38</v>
      </c>
      <c r="AG9" s="17"/>
      <c r="AH9" s="29"/>
      <c r="AI9" s="29"/>
      <c r="AJ9" s="17" t="s">
        <v>38</v>
      </c>
    </row>
    <row r="10" spans="1:36" ht="135" x14ac:dyDescent="0.2">
      <c r="A10" s="16">
        <v>6</v>
      </c>
      <c r="B10" s="30" t="s">
        <v>60</v>
      </c>
      <c r="C10" s="11"/>
      <c r="D10" s="31" t="s">
        <v>84</v>
      </c>
      <c r="E10" s="32" t="s">
        <v>41</v>
      </c>
      <c r="F10" s="17" t="s">
        <v>42</v>
      </c>
      <c r="G10" s="17" t="s">
        <v>43</v>
      </c>
      <c r="H10" s="17" t="s">
        <v>108</v>
      </c>
      <c r="I10" s="30" t="s">
        <v>117</v>
      </c>
      <c r="J10" s="30" t="s">
        <v>141</v>
      </c>
      <c r="K10" s="33" t="s">
        <v>47</v>
      </c>
      <c r="L10" s="21"/>
      <c r="M10" s="22">
        <v>4.75</v>
      </c>
      <c r="N10" s="22">
        <v>4.75</v>
      </c>
      <c r="O10" s="23">
        <f t="shared" si="1"/>
        <v>22.5625</v>
      </c>
      <c r="P10" s="24" t="str">
        <f t="shared" si="2"/>
        <v>ÇOK YÜKSEK</v>
      </c>
      <c r="Q10" s="34" t="s">
        <v>165</v>
      </c>
      <c r="R10" s="26" t="s">
        <v>49</v>
      </c>
      <c r="S10" s="23">
        <f t="shared" si="0"/>
        <v>0.4</v>
      </c>
      <c r="T10" s="27" t="s">
        <v>50</v>
      </c>
      <c r="U10" s="23">
        <f t="shared" si="3"/>
        <v>9.0250000000000004</v>
      </c>
      <c r="V10" s="28" t="str">
        <f t="shared" si="4"/>
        <v>ORTA</v>
      </c>
      <c r="W10" s="21"/>
      <c r="X10" s="16" t="s">
        <v>51</v>
      </c>
      <c r="Y10" s="30" t="s">
        <v>190</v>
      </c>
      <c r="Z10" s="30" t="s">
        <v>213</v>
      </c>
      <c r="AA10" s="31" t="s">
        <v>54</v>
      </c>
      <c r="AB10" s="31" t="s">
        <v>55</v>
      </c>
      <c r="AC10" s="21"/>
      <c r="AD10" s="17" t="s">
        <v>38</v>
      </c>
      <c r="AE10" s="17" t="s">
        <v>38</v>
      </c>
      <c r="AF10" s="17" t="s">
        <v>38</v>
      </c>
      <c r="AG10" s="30"/>
      <c r="AH10" s="29"/>
      <c r="AI10" s="29"/>
      <c r="AJ10" s="17" t="s">
        <v>38</v>
      </c>
    </row>
    <row r="11" spans="1:36" ht="90" x14ac:dyDescent="0.2">
      <c r="A11" s="16">
        <v>7</v>
      </c>
      <c r="B11" s="17" t="s">
        <v>61</v>
      </c>
      <c r="C11" s="11"/>
      <c r="D11" s="18" t="s">
        <v>85</v>
      </c>
      <c r="E11" s="19" t="s">
        <v>41</v>
      </c>
      <c r="F11" s="17" t="s">
        <v>42</v>
      </c>
      <c r="G11" s="17" t="s">
        <v>43</v>
      </c>
      <c r="H11" s="17" t="s">
        <v>109</v>
      </c>
      <c r="I11" s="17" t="s">
        <v>118</v>
      </c>
      <c r="J11" s="17" t="s">
        <v>142</v>
      </c>
      <c r="K11" s="20" t="s">
        <v>47</v>
      </c>
      <c r="L11" s="21"/>
      <c r="M11" s="22">
        <v>3.75</v>
      </c>
      <c r="N11" s="22">
        <v>4.25</v>
      </c>
      <c r="O11" s="23">
        <f t="shared" si="1"/>
        <v>15.9375</v>
      </c>
      <c r="P11" s="24" t="str">
        <f t="shared" si="2"/>
        <v xml:space="preserve"> YÜKSEK</v>
      </c>
      <c r="Q11" s="25" t="s">
        <v>166</v>
      </c>
      <c r="R11" s="26" t="s">
        <v>49</v>
      </c>
      <c r="S11" s="23">
        <f t="shared" si="0"/>
        <v>0.4</v>
      </c>
      <c r="T11" s="27" t="s">
        <v>50</v>
      </c>
      <c r="U11" s="23">
        <f t="shared" si="3"/>
        <v>6.375</v>
      </c>
      <c r="V11" s="24" t="str">
        <f t="shared" si="4"/>
        <v>ORTA</v>
      </c>
      <c r="W11" s="21"/>
      <c r="X11" s="16" t="s">
        <v>51</v>
      </c>
      <c r="Y11" s="17" t="s">
        <v>191</v>
      </c>
      <c r="Z11" s="17" t="s">
        <v>214</v>
      </c>
      <c r="AA11" s="18" t="s">
        <v>54</v>
      </c>
      <c r="AB11" s="18" t="s">
        <v>55</v>
      </c>
      <c r="AC11" s="21"/>
      <c r="AD11" s="17" t="s">
        <v>38</v>
      </c>
      <c r="AE11" s="17" t="s">
        <v>38</v>
      </c>
      <c r="AF11" s="17" t="s">
        <v>38</v>
      </c>
      <c r="AG11" s="17"/>
      <c r="AH11" s="29"/>
      <c r="AI11" s="29"/>
      <c r="AJ11" s="17" t="s">
        <v>38</v>
      </c>
    </row>
    <row r="12" spans="1:36" ht="105" x14ac:dyDescent="0.2">
      <c r="A12" s="16">
        <v>8</v>
      </c>
      <c r="B12" s="30" t="s">
        <v>62</v>
      </c>
      <c r="C12" s="11"/>
      <c r="D12" s="31" t="s">
        <v>86</v>
      </c>
      <c r="E12" s="32" t="s">
        <v>41</v>
      </c>
      <c r="F12" s="17" t="s">
        <v>42</v>
      </c>
      <c r="G12" s="17" t="s">
        <v>43</v>
      </c>
      <c r="H12" s="17" t="s">
        <v>44</v>
      </c>
      <c r="I12" s="30" t="s">
        <v>119</v>
      </c>
      <c r="J12" s="30" t="s">
        <v>143</v>
      </c>
      <c r="K12" s="33" t="s">
        <v>47</v>
      </c>
      <c r="L12" s="21"/>
      <c r="M12" s="22">
        <v>4.25</v>
      </c>
      <c r="N12" s="22">
        <v>5</v>
      </c>
      <c r="O12" s="23">
        <f t="shared" si="1"/>
        <v>21.25</v>
      </c>
      <c r="P12" s="24" t="str">
        <f t="shared" si="2"/>
        <v>ÇOK YÜKSEK</v>
      </c>
      <c r="Q12" s="34" t="s">
        <v>167</v>
      </c>
      <c r="R12" s="26" t="s">
        <v>49</v>
      </c>
      <c r="S12" s="23">
        <f t="shared" si="0"/>
        <v>0.4</v>
      </c>
      <c r="T12" s="27" t="s">
        <v>185</v>
      </c>
      <c r="U12" s="23">
        <f t="shared" si="3"/>
        <v>8.5</v>
      </c>
      <c r="V12" s="28" t="str">
        <f t="shared" si="4"/>
        <v>ORTA</v>
      </c>
      <c r="W12" s="21"/>
      <c r="X12" s="16" t="s">
        <v>51</v>
      </c>
      <c r="Y12" s="30" t="s">
        <v>192</v>
      </c>
      <c r="Z12" s="30" t="s">
        <v>215</v>
      </c>
      <c r="AA12" s="31" t="s">
        <v>54</v>
      </c>
      <c r="AB12" s="31" t="s">
        <v>55</v>
      </c>
      <c r="AC12" s="21"/>
      <c r="AD12" s="17" t="s">
        <v>38</v>
      </c>
      <c r="AE12" s="17" t="s">
        <v>38</v>
      </c>
      <c r="AF12" s="17" t="s">
        <v>38</v>
      </c>
      <c r="AG12" s="30"/>
      <c r="AH12" s="29"/>
      <c r="AI12" s="29"/>
      <c r="AJ12" s="17" t="s">
        <v>38</v>
      </c>
    </row>
    <row r="13" spans="1:36" ht="90" x14ac:dyDescent="0.2">
      <c r="A13" s="16">
        <v>9</v>
      </c>
      <c r="B13" s="17" t="s">
        <v>63</v>
      </c>
      <c r="C13" s="11"/>
      <c r="D13" s="18" t="s">
        <v>87</v>
      </c>
      <c r="E13" s="19" t="s">
        <v>41</v>
      </c>
      <c r="F13" s="17" t="s">
        <v>42</v>
      </c>
      <c r="G13" s="17" t="s">
        <v>43</v>
      </c>
      <c r="H13" s="17" t="s">
        <v>44</v>
      </c>
      <c r="I13" s="17" t="s">
        <v>120</v>
      </c>
      <c r="J13" s="17" t="s">
        <v>144</v>
      </c>
      <c r="K13" s="20" t="s">
        <v>47</v>
      </c>
      <c r="L13" s="21"/>
      <c r="M13" s="22">
        <v>3.75</v>
      </c>
      <c r="N13" s="22">
        <v>4.25</v>
      </c>
      <c r="O13" s="23">
        <f t="shared" si="1"/>
        <v>15.9375</v>
      </c>
      <c r="P13" s="24" t="str">
        <f t="shared" si="2"/>
        <v xml:space="preserve"> YÜKSEK</v>
      </c>
      <c r="Q13" s="25" t="s">
        <v>168</v>
      </c>
      <c r="R13" s="26" t="s">
        <v>49</v>
      </c>
      <c r="S13" s="23">
        <f t="shared" si="0"/>
        <v>0.4</v>
      </c>
      <c r="T13" s="27" t="s">
        <v>185</v>
      </c>
      <c r="U13" s="23">
        <f t="shared" si="3"/>
        <v>6.375</v>
      </c>
      <c r="V13" s="24" t="str">
        <f t="shared" si="4"/>
        <v>ORTA</v>
      </c>
      <c r="W13" s="21"/>
      <c r="X13" s="16" t="s">
        <v>51</v>
      </c>
      <c r="Y13" s="17" t="s">
        <v>193</v>
      </c>
      <c r="Z13" s="17" t="s">
        <v>216</v>
      </c>
      <c r="AA13" s="18" t="s">
        <v>54</v>
      </c>
      <c r="AB13" s="18" t="s">
        <v>55</v>
      </c>
      <c r="AC13" s="21"/>
      <c r="AD13" s="17" t="s">
        <v>38</v>
      </c>
      <c r="AE13" s="17" t="s">
        <v>38</v>
      </c>
      <c r="AF13" s="17" t="s">
        <v>38</v>
      </c>
      <c r="AG13" s="17"/>
      <c r="AH13" s="29"/>
      <c r="AI13" s="29"/>
      <c r="AJ13" s="17" t="s">
        <v>38</v>
      </c>
    </row>
    <row r="14" spans="1:36" ht="105" x14ac:dyDescent="0.2">
      <c r="A14" s="16">
        <v>10</v>
      </c>
      <c r="B14" s="30" t="s">
        <v>64</v>
      </c>
      <c r="C14" s="11"/>
      <c r="D14" s="31" t="s">
        <v>88</v>
      </c>
      <c r="E14" s="32" t="s">
        <v>41</v>
      </c>
      <c r="F14" s="17" t="s">
        <v>104</v>
      </c>
      <c r="G14" s="17" t="s">
        <v>43</v>
      </c>
      <c r="H14" s="17" t="s">
        <v>109</v>
      </c>
      <c r="I14" s="30" t="s">
        <v>121</v>
      </c>
      <c r="J14" s="30" t="s">
        <v>145</v>
      </c>
      <c r="K14" s="33" t="s">
        <v>47</v>
      </c>
      <c r="L14" s="21"/>
      <c r="M14" s="22">
        <v>2.75</v>
      </c>
      <c r="N14" s="22">
        <v>3.75</v>
      </c>
      <c r="O14" s="23">
        <f t="shared" si="1"/>
        <v>10.3125</v>
      </c>
      <c r="P14" s="24" t="str">
        <f t="shared" si="2"/>
        <v>ORTA</v>
      </c>
      <c r="Q14" s="34" t="s">
        <v>169</v>
      </c>
      <c r="R14" s="26" t="s">
        <v>49</v>
      </c>
      <c r="S14" s="23">
        <f t="shared" si="0"/>
        <v>0.4</v>
      </c>
      <c r="T14" s="27" t="s">
        <v>185</v>
      </c>
      <c r="U14" s="23">
        <f t="shared" si="3"/>
        <v>4.125</v>
      </c>
      <c r="V14" s="28" t="str">
        <f t="shared" si="4"/>
        <v>DÜŞÜK</v>
      </c>
      <c r="W14" s="21"/>
      <c r="X14" s="16" t="s">
        <v>51</v>
      </c>
      <c r="Y14" s="30" t="s">
        <v>194</v>
      </c>
      <c r="Z14" s="30" t="s">
        <v>217</v>
      </c>
      <c r="AA14" s="31" t="s">
        <v>54</v>
      </c>
      <c r="AB14" s="31" t="s">
        <v>55</v>
      </c>
      <c r="AC14" s="21"/>
      <c r="AD14" s="17" t="s">
        <v>38</v>
      </c>
      <c r="AE14" s="17" t="s">
        <v>38</v>
      </c>
      <c r="AF14" s="17" t="s">
        <v>38</v>
      </c>
      <c r="AG14" s="30"/>
      <c r="AH14" s="29"/>
      <c r="AI14" s="29"/>
      <c r="AJ14" s="17" t="s">
        <v>38</v>
      </c>
    </row>
    <row r="15" spans="1:36" ht="60" x14ac:dyDescent="0.2">
      <c r="A15" s="16">
        <v>11</v>
      </c>
      <c r="B15" s="30" t="s">
        <v>65</v>
      </c>
      <c r="C15" s="11"/>
      <c r="D15" s="31" t="s">
        <v>89</v>
      </c>
      <c r="E15" s="32" t="s">
        <v>41</v>
      </c>
      <c r="F15" s="17" t="s">
        <v>104</v>
      </c>
      <c r="G15" s="17" t="s">
        <v>43</v>
      </c>
      <c r="H15" s="17" t="s">
        <v>110</v>
      </c>
      <c r="I15" s="30" t="s">
        <v>122</v>
      </c>
      <c r="J15" s="30" t="s">
        <v>146</v>
      </c>
      <c r="K15" s="33" t="s">
        <v>47</v>
      </c>
      <c r="L15" s="21"/>
      <c r="M15" s="22">
        <v>3</v>
      </c>
      <c r="N15" s="22">
        <v>3.25</v>
      </c>
      <c r="O15" s="23">
        <f t="shared" si="1"/>
        <v>9.75</v>
      </c>
      <c r="P15" s="24" t="str">
        <f t="shared" si="2"/>
        <v>ORTA</v>
      </c>
      <c r="Q15" s="34" t="s">
        <v>170</v>
      </c>
      <c r="R15" s="26" t="s">
        <v>49</v>
      </c>
      <c r="S15" s="23">
        <f t="shared" si="0"/>
        <v>0.4</v>
      </c>
      <c r="T15" s="27" t="s">
        <v>185</v>
      </c>
      <c r="U15" s="23">
        <f t="shared" si="3"/>
        <v>3.9000000000000004</v>
      </c>
      <c r="V15" s="28" t="str">
        <f t="shared" si="4"/>
        <v>DÜŞÜK</v>
      </c>
      <c r="W15" s="21"/>
      <c r="X15" s="16" t="s">
        <v>51</v>
      </c>
      <c r="Y15" s="30" t="s">
        <v>195</v>
      </c>
      <c r="Z15" s="30" t="s">
        <v>218</v>
      </c>
      <c r="AA15" s="31" t="s">
        <v>54</v>
      </c>
      <c r="AB15" s="31" t="s">
        <v>55</v>
      </c>
      <c r="AC15" s="21"/>
      <c r="AD15" s="17" t="s">
        <v>38</v>
      </c>
      <c r="AE15" s="17" t="s">
        <v>38</v>
      </c>
      <c r="AF15" s="17" t="s">
        <v>38</v>
      </c>
      <c r="AG15" s="30"/>
      <c r="AH15" s="29"/>
      <c r="AI15" s="29"/>
      <c r="AJ15" s="17" t="s">
        <v>38</v>
      </c>
    </row>
    <row r="16" spans="1:36" ht="90" x14ac:dyDescent="0.2">
      <c r="A16" s="16">
        <v>12</v>
      </c>
      <c r="B16" s="30" t="s">
        <v>66</v>
      </c>
      <c r="C16" s="11"/>
      <c r="D16" s="31" t="s">
        <v>90</v>
      </c>
      <c r="E16" s="32" t="s">
        <v>41</v>
      </c>
      <c r="F16" s="17" t="s">
        <v>104</v>
      </c>
      <c r="G16" s="17" t="s">
        <v>43</v>
      </c>
      <c r="H16" s="17" t="s">
        <v>109</v>
      </c>
      <c r="I16" s="30" t="s">
        <v>123</v>
      </c>
      <c r="J16" s="30" t="s">
        <v>147</v>
      </c>
      <c r="K16" s="33" t="s">
        <v>47</v>
      </c>
      <c r="L16" s="21"/>
      <c r="M16" s="22">
        <v>3.25</v>
      </c>
      <c r="N16" s="22">
        <v>4</v>
      </c>
      <c r="O16" s="23">
        <f t="shared" si="1"/>
        <v>13</v>
      </c>
      <c r="P16" s="24" t="str">
        <f t="shared" si="2"/>
        <v xml:space="preserve"> YÜKSEK</v>
      </c>
      <c r="Q16" s="34" t="s">
        <v>171</v>
      </c>
      <c r="R16" s="26" t="s">
        <v>49</v>
      </c>
      <c r="S16" s="23">
        <f t="shared" si="0"/>
        <v>0.4</v>
      </c>
      <c r="T16" s="27" t="s">
        <v>185</v>
      </c>
      <c r="U16" s="23">
        <f t="shared" si="3"/>
        <v>5.2</v>
      </c>
      <c r="V16" s="28" t="str">
        <f t="shared" si="4"/>
        <v>DÜŞÜK</v>
      </c>
      <c r="W16" s="21"/>
      <c r="X16" s="16" t="s">
        <v>51</v>
      </c>
      <c r="Y16" s="30" t="s">
        <v>196</v>
      </c>
      <c r="Z16" s="30" t="s">
        <v>219</v>
      </c>
      <c r="AA16" s="31" t="s">
        <v>54</v>
      </c>
      <c r="AB16" s="31" t="s">
        <v>55</v>
      </c>
      <c r="AC16" s="21"/>
      <c r="AD16" s="17" t="s">
        <v>38</v>
      </c>
      <c r="AE16" s="17" t="s">
        <v>38</v>
      </c>
      <c r="AF16" s="17" t="s">
        <v>38</v>
      </c>
      <c r="AG16" s="30"/>
      <c r="AH16" s="29"/>
      <c r="AI16" s="29"/>
      <c r="AJ16" s="17" t="s">
        <v>38</v>
      </c>
    </row>
    <row r="17" spans="1:36" ht="75" x14ac:dyDescent="0.2">
      <c r="A17" s="16">
        <v>13</v>
      </c>
      <c r="B17" s="30" t="s">
        <v>67</v>
      </c>
      <c r="C17" s="11"/>
      <c r="D17" s="31" t="s">
        <v>91</v>
      </c>
      <c r="E17" s="32" t="s">
        <v>41</v>
      </c>
      <c r="F17" s="17" t="s">
        <v>104</v>
      </c>
      <c r="G17" s="17" t="s">
        <v>43</v>
      </c>
      <c r="H17" s="17" t="s">
        <v>110</v>
      </c>
      <c r="I17" s="30" t="s">
        <v>124</v>
      </c>
      <c r="J17" s="30" t="s">
        <v>148</v>
      </c>
      <c r="K17" s="33" t="s">
        <v>47</v>
      </c>
      <c r="L17" s="21"/>
      <c r="M17" s="22">
        <v>3.25</v>
      </c>
      <c r="N17" s="22">
        <v>4.75</v>
      </c>
      <c r="O17" s="23">
        <f t="shared" si="1"/>
        <v>15.4375</v>
      </c>
      <c r="P17" s="24" t="str">
        <f t="shared" si="2"/>
        <v xml:space="preserve"> YÜKSEK</v>
      </c>
      <c r="Q17" s="34" t="s">
        <v>172</v>
      </c>
      <c r="R17" s="26" t="s">
        <v>49</v>
      </c>
      <c r="S17" s="23">
        <f t="shared" si="0"/>
        <v>0.4</v>
      </c>
      <c r="T17" s="27" t="s">
        <v>50</v>
      </c>
      <c r="U17" s="23">
        <f t="shared" si="3"/>
        <v>6.1750000000000007</v>
      </c>
      <c r="V17" s="28" t="str">
        <f t="shared" si="4"/>
        <v>ORTA</v>
      </c>
      <c r="W17" s="21"/>
      <c r="X17" s="16" t="s">
        <v>51</v>
      </c>
      <c r="Y17" s="30" t="s">
        <v>197</v>
      </c>
      <c r="Z17" s="30" t="s">
        <v>220</v>
      </c>
      <c r="AA17" s="31" t="s">
        <v>54</v>
      </c>
      <c r="AB17" s="31" t="s">
        <v>55</v>
      </c>
      <c r="AC17" s="21"/>
      <c r="AD17" s="17" t="s">
        <v>38</v>
      </c>
      <c r="AE17" s="17" t="s">
        <v>38</v>
      </c>
      <c r="AF17" s="17" t="s">
        <v>38</v>
      </c>
      <c r="AG17" s="30"/>
      <c r="AH17" s="29"/>
      <c r="AI17" s="29"/>
      <c r="AJ17" s="17" t="s">
        <v>38</v>
      </c>
    </row>
    <row r="18" spans="1:36" ht="90" x14ac:dyDescent="0.2">
      <c r="A18" s="16">
        <v>14</v>
      </c>
      <c r="B18" s="30" t="s">
        <v>68</v>
      </c>
      <c r="C18" s="11"/>
      <c r="D18" s="31" t="s">
        <v>92</v>
      </c>
      <c r="E18" s="32" t="s">
        <v>41</v>
      </c>
      <c r="F18" s="17" t="s">
        <v>104</v>
      </c>
      <c r="G18" s="17" t="s">
        <v>43</v>
      </c>
      <c r="H18" s="17" t="s">
        <v>109</v>
      </c>
      <c r="I18" s="30" t="s">
        <v>125</v>
      </c>
      <c r="J18" s="30" t="s">
        <v>149</v>
      </c>
      <c r="K18" s="33" t="s">
        <v>47</v>
      </c>
      <c r="L18" s="21"/>
      <c r="M18" s="22">
        <v>2.75</v>
      </c>
      <c r="N18" s="22">
        <v>4.75</v>
      </c>
      <c r="O18" s="23">
        <f t="shared" si="1"/>
        <v>13.0625</v>
      </c>
      <c r="P18" s="24" t="str">
        <f t="shared" si="2"/>
        <v xml:space="preserve"> YÜKSEK</v>
      </c>
      <c r="Q18" s="34" t="s">
        <v>173</v>
      </c>
      <c r="R18" s="26" t="s">
        <v>49</v>
      </c>
      <c r="S18" s="23">
        <f t="shared" si="0"/>
        <v>0.4</v>
      </c>
      <c r="T18" s="27" t="s">
        <v>50</v>
      </c>
      <c r="U18" s="23">
        <f t="shared" si="3"/>
        <v>5.2250000000000005</v>
      </c>
      <c r="V18" s="28" t="str">
        <f t="shared" si="4"/>
        <v>DÜŞÜK</v>
      </c>
      <c r="W18" s="21"/>
      <c r="X18" s="16" t="s">
        <v>51</v>
      </c>
      <c r="Y18" s="30" t="s">
        <v>198</v>
      </c>
      <c r="Z18" s="30" t="s">
        <v>221</v>
      </c>
      <c r="AA18" s="31" t="s">
        <v>54</v>
      </c>
      <c r="AB18" s="31" t="s">
        <v>55</v>
      </c>
      <c r="AC18" s="21"/>
      <c r="AD18" s="17" t="s">
        <v>38</v>
      </c>
      <c r="AE18" s="17" t="s">
        <v>38</v>
      </c>
      <c r="AF18" s="17" t="s">
        <v>38</v>
      </c>
      <c r="AG18" s="30"/>
      <c r="AH18" s="29"/>
      <c r="AI18" s="29"/>
      <c r="AJ18" s="17" t="s">
        <v>38</v>
      </c>
    </row>
    <row r="19" spans="1:36" ht="90" x14ac:dyDescent="0.2">
      <c r="A19" s="16">
        <v>15</v>
      </c>
      <c r="B19" s="30" t="s">
        <v>69</v>
      </c>
      <c r="C19" s="11"/>
      <c r="D19" s="31" t="s">
        <v>93</v>
      </c>
      <c r="E19" s="32" t="s">
        <v>41</v>
      </c>
      <c r="F19" s="17" t="s">
        <v>104</v>
      </c>
      <c r="G19" s="17" t="s">
        <v>43</v>
      </c>
      <c r="H19" s="17" t="s">
        <v>44</v>
      </c>
      <c r="I19" s="30" t="s">
        <v>126</v>
      </c>
      <c r="J19" s="30" t="s">
        <v>150</v>
      </c>
      <c r="K19" s="33" t="s">
        <v>47</v>
      </c>
      <c r="L19" s="21"/>
      <c r="M19" s="22">
        <v>3.5</v>
      </c>
      <c r="N19" s="22">
        <v>3.75</v>
      </c>
      <c r="O19" s="23">
        <f t="shared" si="1"/>
        <v>13.125</v>
      </c>
      <c r="P19" s="24" t="str">
        <f t="shared" si="2"/>
        <v xml:space="preserve"> YÜKSEK</v>
      </c>
      <c r="Q19" s="34" t="s">
        <v>174</v>
      </c>
      <c r="R19" s="26" t="s">
        <v>49</v>
      </c>
      <c r="S19" s="23">
        <f t="shared" si="0"/>
        <v>0.4</v>
      </c>
      <c r="T19" s="27" t="s">
        <v>185</v>
      </c>
      <c r="U19" s="23">
        <f t="shared" si="3"/>
        <v>5.25</v>
      </c>
      <c r="V19" s="28" t="str">
        <f t="shared" si="4"/>
        <v>DÜŞÜK</v>
      </c>
      <c r="W19" s="21"/>
      <c r="X19" s="16" t="s">
        <v>51</v>
      </c>
      <c r="Y19" s="30" t="s">
        <v>199</v>
      </c>
      <c r="Z19" s="30" t="s">
        <v>222</v>
      </c>
      <c r="AA19" s="31" t="s">
        <v>54</v>
      </c>
      <c r="AB19" s="31" t="s">
        <v>55</v>
      </c>
      <c r="AC19" s="21"/>
      <c r="AD19" s="17" t="s">
        <v>38</v>
      </c>
      <c r="AE19" s="17" t="s">
        <v>38</v>
      </c>
      <c r="AF19" s="17" t="s">
        <v>38</v>
      </c>
      <c r="AG19" s="30"/>
      <c r="AH19" s="29"/>
      <c r="AI19" s="29"/>
      <c r="AJ19" s="17" t="s">
        <v>38</v>
      </c>
    </row>
    <row r="20" spans="1:36" ht="135" x14ac:dyDescent="0.2">
      <c r="A20" s="16">
        <v>16</v>
      </c>
      <c r="B20" s="30" t="s">
        <v>70</v>
      </c>
      <c r="C20" s="11"/>
      <c r="D20" s="31" t="s">
        <v>94</v>
      </c>
      <c r="E20" s="32" t="s">
        <v>41</v>
      </c>
      <c r="F20" s="17" t="s">
        <v>104</v>
      </c>
      <c r="G20" s="17" t="s">
        <v>43</v>
      </c>
      <c r="H20" s="17" t="s">
        <v>44</v>
      </c>
      <c r="I20" s="30" t="s">
        <v>127</v>
      </c>
      <c r="J20" s="30" t="s">
        <v>151</v>
      </c>
      <c r="K20" s="33" t="s">
        <v>47</v>
      </c>
      <c r="L20" s="21"/>
      <c r="M20" s="22">
        <v>4.5</v>
      </c>
      <c r="N20" s="22">
        <v>4.75</v>
      </c>
      <c r="O20" s="23">
        <f t="shared" si="1"/>
        <v>21.375</v>
      </c>
      <c r="P20" s="24" t="str">
        <f t="shared" si="2"/>
        <v>ÇOK YÜKSEK</v>
      </c>
      <c r="Q20" s="34" t="s">
        <v>175</v>
      </c>
      <c r="R20" s="26" t="s">
        <v>49</v>
      </c>
      <c r="S20" s="23">
        <f t="shared" si="0"/>
        <v>0.4</v>
      </c>
      <c r="T20" s="27" t="s">
        <v>50</v>
      </c>
      <c r="U20" s="23">
        <f t="shared" si="3"/>
        <v>8.5500000000000007</v>
      </c>
      <c r="V20" s="28" t="str">
        <f t="shared" si="4"/>
        <v>ORTA</v>
      </c>
      <c r="W20" s="21"/>
      <c r="X20" s="16" t="s">
        <v>51</v>
      </c>
      <c r="Y20" s="30" t="s">
        <v>200</v>
      </c>
      <c r="Z20" s="30" t="s">
        <v>223</v>
      </c>
      <c r="AA20" s="31" t="s">
        <v>54</v>
      </c>
      <c r="AB20" s="31" t="s">
        <v>55</v>
      </c>
      <c r="AC20" s="21"/>
      <c r="AD20" s="17" t="s">
        <v>38</v>
      </c>
      <c r="AE20" s="17" t="s">
        <v>38</v>
      </c>
      <c r="AF20" s="17" t="s">
        <v>38</v>
      </c>
      <c r="AG20" s="30"/>
      <c r="AH20" s="29"/>
      <c r="AI20" s="29"/>
      <c r="AJ20" s="17" t="s">
        <v>38</v>
      </c>
    </row>
    <row r="21" spans="1:36" ht="105" x14ac:dyDescent="0.2">
      <c r="A21" s="16">
        <v>17</v>
      </c>
      <c r="B21" s="30" t="s">
        <v>71</v>
      </c>
      <c r="C21" s="11"/>
      <c r="D21" s="31" t="s">
        <v>95</v>
      </c>
      <c r="E21" s="32" t="s">
        <v>41</v>
      </c>
      <c r="F21" s="17" t="s">
        <v>104</v>
      </c>
      <c r="G21" s="17" t="s">
        <v>43</v>
      </c>
      <c r="H21" s="17" t="s">
        <v>44</v>
      </c>
      <c r="I21" s="30" t="s">
        <v>128</v>
      </c>
      <c r="J21" s="30" t="s">
        <v>152</v>
      </c>
      <c r="K21" s="33" t="s">
        <v>47</v>
      </c>
      <c r="L21" s="21"/>
      <c r="M21" s="22">
        <v>4.75</v>
      </c>
      <c r="N21" s="22">
        <v>4.75</v>
      </c>
      <c r="O21" s="23">
        <f t="shared" si="1"/>
        <v>22.5625</v>
      </c>
      <c r="P21" s="24" t="str">
        <f t="shared" si="2"/>
        <v>ÇOK YÜKSEK</v>
      </c>
      <c r="Q21" s="34" t="s">
        <v>176</v>
      </c>
      <c r="R21" s="26" t="s">
        <v>49</v>
      </c>
      <c r="S21" s="23">
        <f t="shared" si="0"/>
        <v>0.4</v>
      </c>
      <c r="T21" s="27" t="s">
        <v>50</v>
      </c>
      <c r="U21" s="23">
        <f t="shared" si="3"/>
        <v>9.0250000000000004</v>
      </c>
      <c r="V21" s="28" t="str">
        <f t="shared" si="4"/>
        <v>ORTA</v>
      </c>
      <c r="W21" s="21"/>
      <c r="X21" s="16" t="s">
        <v>51</v>
      </c>
      <c r="Y21" s="30" t="s">
        <v>201</v>
      </c>
      <c r="Z21" s="30" t="s">
        <v>224</v>
      </c>
      <c r="AA21" s="31" t="s">
        <v>54</v>
      </c>
      <c r="AB21" s="31" t="s">
        <v>55</v>
      </c>
      <c r="AC21" s="21"/>
      <c r="AD21" s="17" t="s">
        <v>38</v>
      </c>
      <c r="AE21" s="17" t="s">
        <v>38</v>
      </c>
      <c r="AF21" s="17" t="s">
        <v>38</v>
      </c>
      <c r="AG21" s="30"/>
      <c r="AH21" s="29"/>
      <c r="AI21" s="29"/>
      <c r="AJ21" s="17" t="s">
        <v>38</v>
      </c>
    </row>
    <row r="22" spans="1:36" ht="135" x14ac:dyDescent="0.2">
      <c r="A22" s="16">
        <v>18</v>
      </c>
      <c r="B22" s="30" t="s">
        <v>72</v>
      </c>
      <c r="C22" s="11"/>
      <c r="D22" s="31" t="s">
        <v>96</v>
      </c>
      <c r="E22" s="32" t="s">
        <v>41</v>
      </c>
      <c r="F22" s="17" t="s">
        <v>104</v>
      </c>
      <c r="G22" s="17" t="s">
        <v>43</v>
      </c>
      <c r="H22" s="17" t="s">
        <v>44</v>
      </c>
      <c r="I22" s="30" t="s">
        <v>129</v>
      </c>
      <c r="J22" s="30" t="s">
        <v>153</v>
      </c>
      <c r="K22" s="33" t="s">
        <v>47</v>
      </c>
      <c r="L22" s="21"/>
      <c r="M22" s="22">
        <v>4</v>
      </c>
      <c r="N22" s="22">
        <v>4.5</v>
      </c>
      <c r="O22" s="23">
        <f t="shared" si="1"/>
        <v>18</v>
      </c>
      <c r="P22" s="24" t="str">
        <f t="shared" si="2"/>
        <v xml:space="preserve"> YÜKSEK</v>
      </c>
      <c r="Q22" s="34" t="s">
        <v>177</v>
      </c>
      <c r="R22" s="26" t="s">
        <v>49</v>
      </c>
      <c r="S22" s="23">
        <f t="shared" si="0"/>
        <v>0.4</v>
      </c>
      <c r="T22" s="27" t="s">
        <v>185</v>
      </c>
      <c r="U22" s="23">
        <f t="shared" si="3"/>
        <v>7.2</v>
      </c>
      <c r="V22" s="28" t="str">
        <f t="shared" si="4"/>
        <v>ORTA</v>
      </c>
      <c r="W22" s="21"/>
      <c r="X22" s="16" t="s">
        <v>51</v>
      </c>
      <c r="Y22" s="30" t="s">
        <v>202</v>
      </c>
      <c r="Z22" s="30" t="s">
        <v>225</v>
      </c>
      <c r="AA22" s="31" t="s">
        <v>54</v>
      </c>
      <c r="AB22" s="31" t="s">
        <v>55</v>
      </c>
      <c r="AC22" s="21"/>
      <c r="AD22" s="17" t="s">
        <v>38</v>
      </c>
      <c r="AE22" s="17" t="s">
        <v>38</v>
      </c>
      <c r="AF22" s="17" t="s">
        <v>38</v>
      </c>
      <c r="AG22" s="30"/>
      <c r="AH22" s="29"/>
      <c r="AI22" s="29"/>
      <c r="AJ22" s="17" t="s">
        <v>38</v>
      </c>
    </row>
    <row r="23" spans="1:36" ht="120" x14ac:dyDescent="0.2">
      <c r="A23" s="16">
        <v>19</v>
      </c>
      <c r="B23" s="30" t="s">
        <v>73</v>
      </c>
      <c r="C23" s="11"/>
      <c r="D23" s="31" t="s">
        <v>97</v>
      </c>
      <c r="E23" s="32" t="s">
        <v>41</v>
      </c>
      <c r="F23" s="17" t="s">
        <v>104</v>
      </c>
      <c r="G23" s="17" t="s">
        <v>43</v>
      </c>
      <c r="H23" s="17" t="s">
        <v>111</v>
      </c>
      <c r="I23" s="30" t="s">
        <v>130</v>
      </c>
      <c r="J23" s="30" t="s">
        <v>154</v>
      </c>
      <c r="K23" s="33" t="s">
        <v>47</v>
      </c>
      <c r="L23" s="21"/>
      <c r="M23" s="22">
        <v>4.75</v>
      </c>
      <c r="N23" s="22">
        <v>4.75</v>
      </c>
      <c r="O23" s="23">
        <f t="shared" si="1"/>
        <v>22.5625</v>
      </c>
      <c r="P23" s="24" t="str">
        <f t="shared" si="2"/>
        <v>ÇOK YÜKSEK</v>
      </c>
      <c r="Q23" s="34" t="s">
        <v>178</v>
      </c>
      <c r="R23" s="26" t="s">
        <v>49</v>
      </c>
      <c r="S23" s="23">
        <f t="shared" si="0"/>
        <v>0.4</v>
      </c>
      <c r="T23" s="27" t="s">
        <v>50</v>
      </c>
      <c r="U23" s="23">
        <f t="shared" si="3"/>
        <v>9.0250000000000004</v>
      </c>
      <c r="V23" s="28" t="str">
        <f t="shared" si="4"/>
        <v>ORTA</v>
      </c>
      <c r="W23" s="21"/>
      <c r="X23" s="16" t="s">
        <v>51</v>
      </c>
      <c r="Y23" s="30" t="s">
        <v>203</v>
      </c>
      <c r="Z23" s="30" t="s">
        <v>226</v>
      </c>
      <c r="AA23" s="31" t="s">
        <v>54</v>
      </c>
      <c r="AB23" s="31" t="s">
        <v>55</v>
      </c>
      <c r="AC23" s="21"/>
      <c r="AD23" s="17" t="s">
        <v>38</v>
      </c>
      <c r="AE23" s="17" t="s">
        <v>38</v>
      </c>
      <c r="AF23" s="17" t="s">
        <v>38</v>
      </c>
      <c r="AG23" s="30"/>
      <c r="AH23" s="29"/>
      <c r="AI23" s="29"/>
      <c r="AJ23" s="17" t="s">
        <v>38</v>
      </c>
    </row>
    <row r="24" spans="1:36" ht="120" x14ac:dyDescent="0.2">
      <c r="A24" s="16">
        <v>20</v>
      </c>
      <c r="B24" s="30" t="s">
        <v>74</v>
      </c>
      <c r="C24" s="11"/>
      <c r="D24" s="31" t="s">
        <v>98</v>
      </c>
      <c r="E24" s="32" t="s">
        <v>41</v>
      </c>
      <c r="F24" s="17" t="s">
        <v>104</v>
      </c>
      <c r="G24" s="17" t="s">
        <v>43</v>
      </c>
      <c r="H24" s="17" t="s">
        <v>110</v>
      </c>
      <c r="I24" s="30" t="s">
        <v>131</v>
      </c>
      <c r="J24" s="30" t="s">
        <v>155</v>
      </c>
      <c r="K24" s="33" t="s">
        <v>47</v>
      </c>
      <c r="L24" s="21"/>
      <c r="M24" s="22">
        <v>4.75</v>
      </c>
      <c r="N24" s="22">
        <v>5</v>
      </c>
      <c r="O24" s="23">
        <f t="shared" si="1"/>
        <v>23.75</v>
      </c>
      <c r="P24" s="24" t="str">
        <f t="shared" si="2"/>
        <v>ÇOK YÜKSEK</v>
      </c>
      <c r="Q24" s="34" t="s">
        <v>179</v>
      </c>
      <c r="R24" s="26" t="s">
        <v>49</v>
      </c>
      <c r="S24" s="23">
        <f t="shared" si="0"/>
        <v>0.4</v>
      </c>
      <c r="T24" s="27" t="s">
        <v>50</v>
      </c>
      <c r="U24" s="23">
        <f t="shared" si="3"/>
        <v>9.5</v>
      </c>
      <c r="V24" s="28" t="str">
        <f t="shared" si="4"/>
        <v>ORTA</v>
      </c>
      <c r="W24" s="21"/>
      <c r="X24" s="16" t="s">
        <v>51</v>
      </c>
      <c r="Y24" s="30" t="s">
        <v>204</v>
      </c>
      <c r="Z24" s="30" t="s">
        <v>227</v>
      </c>
      <c r="AA24" s="31" t="s">
        <v>54</v>
      </c>
      <c r="AB24" s="31" t="s">
        <v>55</v>
      </c>
      <c r="AC24" s="21"/>
      <c r="AD24" s="17" t="s">
        <v>38</v>
      </c>
      <c r="AE24" s="17" t="s">
        <v>38</v>
      </c>
      <c r="AF24" s="17" t="s">
        <v>38</v>
      </c>
      <c r="AG24" s="30"/>
      <c r="AH24" s="29"/>
      <c r="AI24" s="29"/>
      <c r="AJ24" s="17" t="s">
        <v>38</v>
      </c>
    </row>
    <row r="25" spans="1:36" ht="120" x14ac:dyDescent="0.2">
      <c r="A25" s="16">
        <v>21</v>
      </c>
      <c r="B25" s="30" t="s">
        <v>75</v>
      </c>
      <c r="C25" s="11"/>
      <c r="D25" s="31" t="s">
        <v>99</v>
      </c>
      <c r="E25" s="32" t="s">
        <v>41</v>
      </c>
      <c r="F25" s="17" t="s">
        <v>104</v>
      </c>
      <c r="G25" s="17" t="s">
        <v>43</v>
      </c>
      <c r="H25" s="17" t="s">
        <v>108</v>
      </c>
      <c r="I25" s="30" t="s">
        <v>132</v>
      </c>
      <c r="J25" s="30" t="s">
        <v>156</v>
      </c>
      <c r="K25" s="33" t="s">
        <v>47</v>
      </c>
      <c r="L25" s="21"/>
      <c r="M25" s="22">
        <v>2</v>
      </c>
      <c r="N25" s="22">
        <v>4.25</v>
      </c>
      <c r="O25" s="23">
        <f t="shared" si="1"/>
        <v>8.5</v>
      </c>
      <c r="P25" s="24" t="str">
        <f t="shared" si="2"/>
        <v>ORTA</v>
      </c>
      <c r="Q25" s="34" t="s">
        <v>180</v>
      </c>
      <c r="R25" s="26" t="s">
        <v>49</v>
      </c>
      <c r="S25" s="23">
        <f t="shared" si="0"/>
        <v>0.4</v>
      </c>
      <c r="T25" s="27" t="s">
        <v>50</v>
      </c>
      <c r="U25" s="23">
        <f t="shared" si="3"/>
        <v>3.4000000000000004</v>
      </c>
      <c r="V25" s="28" t="str">
        <f t="shared" si="4"/>
        <v>DÜŞÜK</v>
      </c>
      <c r="W25" s="21"/>
      <c r="X25" s="16" t="s">
        <v>51</v>
      </c>
      <c r="Y25" s="30" t="s">
        <v>205</v>
      </c>
      <c r="Z25" s="30" t="s">
        <v>228</v>
      </c>
      <c r="AA25" s="31" t="s">
        <v>54</v>
      </c>
      <c r="AB25" s="31" t="s">
        <v>55</v>
      </c>
      <c r="AC25" s="21"/>
      <c r="AD25" s="17" t="s">
        <v>38</v>
      </c>
      <c r="AE25" s="17" t="s">
        <v>38</v>
      </c>
      <c r="AF25" s="17" t="s">
        <v>38</v>
      </c>
      <c r="AG25" s="30"/>
      <c r="AH25" s="29"/>
      <c r="AI25" s="29"/>
      <c r="AJ25" s="17" t="s">
        <v>38</v>
      </c>
    </row>
    <row r="26" spans="1:36" ht="90" x14ac:dyDescent="0.2">
      <c r="A26" s="16">
        <v>22</v>
      </c>
      <c r="B26" s="30" t="s">
        <v>76</v>
      </c>
      <c r="C26" s="11"/>
      <c r="D26" s="31" t="s">
        <v>100</v>
      </c>
      <c r="E26" s="32" t="s">
        <v>41</v>
      </c>
      <c r="F26" s="17" t="s">
        <v>104</v>
      </c>
      <c r="G26" s="17" t="s">
        <v>43</v>
      </c>
      <c r="H26" s="17" t="s">
        <v>44</v>
      </c>
      <c r="I26" s="30" t="s">
        <v>133</v>
      </c>
      <c r="J26" s="30" t="s">
        <v>157</v>
      </c>
      <c r="K26" s="33" t="s">
        <v>47</v>
      </c>
      <c r="L26" s="21"/>
      <c r="M26" s="22">
        <v>2.75</v>
      </c>
      <c r="N26" s="22">
        <v>3.75</v>
      </c>
      <c r="O26" s="23">
        <f t="shared" si="1"/>
        <v>10.3125</v>
      </c>
      <c r="P26" s="24" t="str">
        <f t="shared" si="2"/>
        <v>ORTA</v>
      </c>
      <c r="Q26" s="34" t="s">
        <v>181</v>
      </c>
      <c r="R26" s="26" t="s">
        <v>49</v>
      </c>
      <c r="S26" s="23">
        <f t="shared" si="0"/>
        <v>0.4</v>
      </c>
      <c r="T26" s="27" t="s">
        <v>185</v>
      </c>
      <c r="U26" s="23">
        <f t="shared" si="3"/>
        <v>4.125</v>
      </c>
      <c r="V26" s="28" t="str">
        <f t="shared" si="4"/>
        <v>DÜŞÜK</v>
      </c>
      <c r="W26" s="21"/>
      <c r="X26" s="16" t="s">
        <v>51</v>
      </c>
      <c r="Y26" s="30" t="s">
        <v>206</v>
      </c>
      <c r="Z26" s="30" t="s">
        <v>229</v>
      </c>
      <c r="AA26" s="31" t="s">
        <v>54</v>
      </c>
      <c r="AB26" s="31" t="s">
        <v>55</v>
      </c>
      <c r="AC26" s="21"/>
      <c r="AD26" s="17" t="s">
        <v>38</v>
      </c>
      <c r="AE26" s="17" t="s">
        <v>38</v>
      </c>
      <c r="AF26" s="17" t="s">
        <v>38</v>
      </c>
      <c r="AG26" s="30"/>
      <c r="AH26" s="29"/>
      <c r="AI26" s="29"/>
      <c r="AJ26" s="17" t="s">
        <v>38</v>
      </c>
    </row>
    <row r="27" spans="1:36" ht="90" x14ac:dyDescent="0.2">
      <c r="A27" s="16">
        <v>23</v>
      </c>
      <c r="B27" s="30" t="s">
        <v>77</v>
      </c>
      <c r="C27" s="11"/>
      <c r="D27" s="31" t="s">
        <v>101</v>
      </c>
      <c r="E27" s="32" t="s">
        <v>41</v>
      </c>
      <c r="F27" s="17" t="s">
        <v>105</v>
      </c>
      <c r="G27" s="17" t="s">
        <v>43</v>
      </c>
      <c r="H27" s="17" t="s">
        <v>111</v>
      </c>
      <c r="I27" s="30" t="s">
        <v>134</v>
      </c>
      <c r="J27" s="30" t="s">
        <v>158</v>
      </c>
      <c r="K27" s="33" t="s">
        <v>47</v>
      </c>
      <c r="L27" s="21"/>
      <c r="M27" s="22">
        <v>4.5</v>
      </c>
      <c r="N27" s="22">
        <v>4.5</v>
      </c>
      <c r="O27" s="23">
        <f t="shared" si="1"/>
        <v>20.25</v>
      </c>
      <c r="P27" s="24" t="str">
        <f t="shared" si="2"/>
        <v>ÇOK YÜKSEK</v>
      </c>
      <c r="Q27" s="34" t="s">
        <v>182</v>
      </c>
      <c r="R27" s="26" t="s">
        <v>49</v>
      </c>
      <c r="S27" s="23">
        <f t="shared" si="0"/>
        <v>0.4</v>
      </c>
      <c r="T27" s="27" t="s">
        <v>50</v>
      </c>
      <c r="U27" s="23">
        <f t="shared" si="3"/>
        <v>8.1</v>
      </c>
      <c r="V27" s="28" t="str">
        <f t="shared" si="4"/>
        <v>ORTA</v>
      </c>
      <c r="W27" s="21"/>
      <c r="X27" s="16" t="s">
        <v>51</v>
      </c>
      <c r="Y27" s="30" t="s">
        <v>207</v>
      </c>
      <c r="Z27" s="30" t="s">
        <v>230</v>
      </c>
      <c r="AA27" s="31" t="s">
        <v>54</v>
      </c>
      <c r="AB27" s="31" t="s">
        <v>55</v>
      </c>
      <c r="AC27" s="21"/>
      <c r="AD27" s="17" t="s">
        <v>38</v>
      </c>
      <c r="AE27" s="17" t="s">
        <v>38</v>
      </c>
      <c r="AF27" s="17" t="s">
        <v>38</v>
      </c>
      <c r="AG27" s="30"/>
      <c r="AH27" s="29"/>
      <c r="AI27" s="29"/>
      <c r="AJ27" s="17" t="s">
        <v>38</v>
      </c>
    </row>
    <row r="28" spans="1:36" ht="105" x14ac:dyDescent="0.2">
      <c r="A28" s="16">
        <v>24</v>
      </c>
      <c r="B28" s="30" t="s">
        <v>78</v>
      </c>
      <c r="C28" s="11"/>
      <c r="D28" s="31" t="s">
        <v>102</v>
      </c>
      <c r="E28" s="32" t="s">
        <v>41</v>
      </c>
      <c r="F28" s="17" t="s">
        <v>106</v>
      </c>
      <c r="G28" s="17" t="s">
        <v>43</v>
      </c>
      <c r="H28" s="17" t="s">
        <v>112</v>
      </c>
      <c r="I28" s="30" t="s">
        <v>135</v>
      </c>
      <c r="J28" s="30" t="s">
        <v>159</v>
      </c>
      <c r="K28" s="33" t="s">
        <v>47</v>
      </c>
      <c r="L28" s="21"/>
      <c r="M28" s="22">
        <v>3.5</v>
      </c>
      <c r="N28" s="22">
        <v>4.75</v>
      </c>
      <c r="O28" s="23">
        <f t="shared" si="1"/>
        <v>16.625</v>
      </c>
      <c r="P28" s="24" t="str">
        <f t="shared" si="2"/>
        <v xml:space="preserve"> YÜKSEK</v>
      </c>
      <c r="Q28" s="34" t="s">
        <v>183</v>
      </c>
      <c r="R28" s="26" t="s">
        <v>49</v>
      </c>
      <c r="S28" s="23">
        <f t="shared" si="0"/>
        <v>0.4</v>
      </c>
      <c r="T28" s="27" t="s">
        <v>50</v>
      </c>
      <c r="U28" s="23">
        <f t="shared" si="3"/>
        <v>6.65</v>
      </c>
      <c r="V28" s="28" t="str">
        <f t="shared" si="4"/>
        <v>ORTA</v>
      </c>
      <c r="W28" s="21"/>
      <c r="X28" s="16" t="s">
        <v>51</v>
      </c>
      <c r="Y28" s="30" t="s">
        <v>208</v>
      </c>
      <c r="Z28" s="30" t="s">
        <v>231</v>
      </c>
      <c r="AA28" s="31" t="s">
        <v>54</v>
      </c>
      <c r="AB28" s="31" t="s">
        <v>55</v>
      </c>
      <c r="AC28" s="21"/>
      <c r="AD28" s="17" t="s">
        <v>38</v>
      </c>
      <c r="AE28" s="17" t="s">
        <v>38</v>
      </c>
      <c r="AF28" s="17" t="s">
        <v>38</v>
      </c>
      <c r="AG28" s="30"/>
      <c r="AH28" s="29"/>
      <c r="AI28" s="29"/>
      <c r="AJ28" s="17" t="s">
        <v>38</v>
      </c>
    </row>
    <row r="29" spans="1:36" ht="90" x14ac:dyDescent="0.2">
      <c r="A29" s="16">
        <v>25</v>
      </c>
      <c r="B29" s="30" t="s">
        <v>79</v>
      </c>
      <c r="C29" s="11"/>
      <c r="D29" s="31" t="s">
        <v>103</v>
      </c>
      <c r="E29" s="32" t="s">
        <v>41</v>
      </c>
      <c r="F29" s="17" t="s">
        <v>107</v>
      </c>
      <c r="G29" s="17" t="s">
        <v>43</v>
      </c>
      <c r="H29" s="17" t="s">
        <v>108</v>
      </c>
      <c r="I29" s="30" t="s">
        <v>136</v>
      </c>
      <c r="J29" s="30" t="s">
        <v>160</v>
      </c>
      <c r="K29" s="33" t="s">
        <v>47</v>
      </c>
      <c r="L29" s="21"/>
      <c r="M29" s="22">
        <v>3</v>
      </c>
      <c r="N29" s="22">
        <v>4.5</v>
      </c>
      <c r="O29" s="23">
        <f t="shared" si="1"/>
        <v>13.5</v>
      </c>
      <c r="P29" s="24" t="str">
        <f t="shared" si="2"/>
        <v xml:space="preserve"> YÜKSEK</v>
      </c>
      <c r="Q29" s="34" t="s">
        <v>184</v>
      </c>
      <c r="R29" s="26" t="s">
        <v>49</v>
      </c>
      <c r="S29" s="23">
        <f t="shared" si="0"/>
        <v>0.4</v>
      </c>
      <c r="T29" s="27" t="s">
        <v>50</v>
      </c>
      <c r="U29" s="23">
        <f t="shared" si="3"/>
        <v>5.4</v>
      </c>
      <c r="V29" s="28" t="str">
        <f t="shared" si="4"/>
        <v>DÜŞÜK</v>
      </c>
      <c r="W29" s="21"/>
      <c r="X29" s="16" t="s">
        <v>51</v>
      </c>
      <c r="Y29" s="30" t="s">
        <v>209</v>
      </c>
      <c r="Z29" s="30" t="s">
        <v>232</v>
      </c>
      <c r="AA29" s="31" t="s">
        <v>54</v>
      </c>
      <c r="AB29" s="31" t="s">
        <v>55</v>
      </c>
      <c r="AC29" s="21"/>
      <c r="AD29" s="17" t="s">
        <v>38</v>
      </c>
      <c r="AE29" s="17" t="s">
        <v>38</v>
      </c>
      <c r="AF29" s="17" t="s">
        <v>38</v>
      </c>
      <c r="AG29" s="30"/>
      <c r="AH29" s="29"/>
      <c r="AI29" s="29"/>
      <c r="AJ29" s="17" t="s">
        <v>38</v>
      </c>
    </row>
    <row r="30" spans="1:36" ht="15" x14ac:dyDescent="0.2">
      <c r="A30" s="16">
        <v>26</v>
      </c>
      <c r="B30" s="30"/>
      <c r="C30" s="11"/>
      <c r="D30" s="31"/>
      <c r="E30" s="32" t="s">
        <v>38</v>
      </c>
      <c r="F30" s="17" t="s">
        <v>38</v>
      </c>
      <c r="G30" s="17" t="s">
        <v>38</v>
      </c>
      <c r="H30" s="17" t="s">
        <v>38</v>
      </c>
      <c r="I30" s="30"/>
      <c r="J30" s="30"/>
      <c r="K30" s="33"/>
      <c r="L30" s="21"/>
      <c r="M30" s="22"/>
      <c r="N30" s="22"/>
      <c r="O30" s="23">
        <f t="shared" si="1"/>
        <v>0</v>
      </c>
      <c r="P30" s="24" t="str">
        <f t="shared" si="2"/>
        <v>ÇOK DÜŞÜK</v>
      </c>
      <c r="Q30" s="34"/>
      <c r="R30" s="26" t="s">
        <v>38</v>
      </c>
      <c r="S30" s="23" t="b">
        <f t="shared" si="0"/>
        <v>0</v>
      </c>
      <c r="T30" s="27" t="s">
        <v>38</v>
      </c>
      <c r="U30" s="23">
        <f t="shared" si="3"/>
        <v>0</v>
      </c>
      <c r="V30" s="28" t="str">
        <f t="shared" si="4"/>
        <v>ÇOK DÜŞÜK</v>
      </c>
      <c r="W30" s="21"/>
      <c r="X30" s="16" t="s">
        <v>38</v>
      </c>
      <c r="Y30" s="30"/>
      <c r="Z30" s="30"/>
      <c r="AA30" s="31"/>
      <c r="AB30" s="31"/>
      <c r="AC30" s="21"/>
      <c r="AD30" s="17" t="s">
        <v>38</v>
      </c>
      <c r="AE30" s="17" t="s">
        <v>38</v>
      </c>
      <c r="AF30" s="17" t="s">
        <v>38</v>
      </c>
      <c r="AG30" s="30"/>
      <c r="AH30" s="29"/>
      <c r="AI30" s="29"/>
      <c r="AJ30" s="17" t="s">
        <v>38</v>
      </c>
    </row>
    <row r="31" spans="1:36" ht="15" x14ac:dyDescent="0.2">
      <c r="A31" s="16">
        <v>27</v>
      </c>
      <c r="B31" s="30"/>
      <c r="C31" s="11"/>
      <c r="D31" s="31"/>
      <c r="E31" s="32" t="s">
        <v>38</v>
      </c>
      <c r="F31" s="17" t="s">
        <v>38</v>
      </c>
      <c r="G31" s="17" t="s">
        <v>38</v>
      </c>
      <c r="H31" s="17" t="s">
        <v>38</v>
      </c>
      <c r="I31" s="30"/>
      <c r="J31" s="30"/>
      <c r="K31" s="33"/>
      <c r="L31" s="21"/>
      <c r="M31" s="22"/>
      <c r="N31" s="22"/>
      <c r="O31" s="23">
        <f t="shared" si="1"/>
        <v>0</v>
      </c>
      <c r="P31" s="24" t="str">
        <f t="shared" si="2"/>
        <v>ÇOK DÜŞÜK</v>
      </c>
      <c r="Q31" s="34"/>
      <c r="R31" s="26" t="s">
        <v>38</v>
      </c>
      <c r="S31" s="23" t="b">
        <f t="shared" si="0"/>
        <v>0</v>
      </c>
      <c r="T31" s="27" t="s">
        <v>38</v>
      </c>
      <c r="U31" s="23">
        <f t="shared" si="3"/>
        <v>0</v>
      </c>
      <c r="V31" s="28" t="str">
        <f t="shared" si="4"/>
        <v>ÇOK DÜŞÜK</v>
      </c>
      <c r="W31" s="21"/>
      <c r="X31" s="16" t="s">
        <v>38</v>
      </c>
      <c r="Y31" s="30"/>
      <c r="Z31" s="30"/>
      <c r="AA31" s="31"/>
      <c r="AB31" s="31"/>
      <c r="AC31" s="21"/>
      <c r="AD31" s="17" t="s">
        <v>38</v>
      </c>
      <c r="AE31" s="17" t="s">
        <v>38</v>
      </c>
      <c r="AF31" s="17" t="s">
        <v>38</v>
      </c>
      <c r="AG31" s="30"/>
      <c r="AH31" s="29"/>
      <c r="AI31" s="29"/>
      <c r="AJ31" s="17" t="s">
        <v>38</v>
      </c>
    </row>
    <row r="32" spans="1:36" ht="15" x14ac:dyDescent="0.2">
      <c r="A32" s="16">
        <v>28</v>
      </c>
      <c r="B32" s="30"/>
      <c r="C32" s="11"/>
      <c r="D32" s="31"/>
      <c r="E32" s="32" t="s">
        <v>38</v>
      </c>
      <c r="F32" s="17" t="s">
        <v>38</v>
      </c>
      <c r="G32" s="17" t="s">
        <v>38</v>
      </c>
      <c r="H32" s="17" t="s">
        <v>38</v>
      </c>
      <c r="I32" s="30"/>
      <c r="J32" s="30"/>
      <c r="K32" s="33"/>
      <c r="L32" s="21"/>
      <c r="M32" s="22"/>
      <c r="N32" s="22"/>
      <c r="O32" s="23">
        <f t="shared" si="1"/>
        <v>0</v>
      </c>
      <c r="P32" s="24" t="str">
        <f t="shared" si="2"/>
        <v>ÇOK DÜŞÜK</v>
      </c>
      <c r="Q32" s="34"/>
      <c r="R32" s="26" t="s">
        <v>38</v>
      </c>
      <c r="S32" s="23" t="b">
        <f t="shared" si="0"/>
        <v>0</v>
      </c>
      <c r="T32" s="27" t="s">
        <v>38</v>
      </c>
      <c r="U32" s="23">
        <f t="shared" si="3"/>
        <v>0</v>
      </c>
      <c r="V32" s="28" t="str">
        <f t="shared" si="4"/>
        <v>ÇOK DÜŞÜK</v>
      </c>
      <c r="W32" s="21"/>
      <c r="X32" s="16" t="s">
        <v>38</v>
      </c>
      <c r="Y32" s="30"/>
      <c r="Z32" s="30"/>
      <c r="AA32" s="31"/>
      <c r="AB32" s="31"/>
      <c r="AC32" s="21"/>
      <c r="AD32" s="17" t="s">
        <v>38</v>
      </c>
      <c r="AE32" s="17" t="s">
        <v>38</v>
      </c>
      <c r="AF32" s="17" t="s">
        <v>38</v>
      </c>
      <c r="AG32" s="30"/>
      <c r="AH32" s="29"/>
      <c r="AI32" s="29"/>
      <c r="AJ32" s="17" t="s">
        <v>38</v>
      </c>
    </row>
    <row r="33" spans="1:36" ht="15" x14ac:dyDescent="0.2">
      <c r="A33" s="16">
        <v>29</v>
      </c>
      <c r="B33" s="30"/>
      <c r="C33" s="11"/>
      <c r="D33" s="31"/>
      <c r="E33" s="32" t="s">
        <v>38</v>
      </c>
      <c r="F33" s="17" t="s">
        <v>38</v>
      </c>
      <c r="G33" s="17" t="s">
        <v>38</v>
      </c>
      <c r="H33" s="17" t="s">
        <v>38</v>
      </c>
      <c r="I33" s="30"/>
      <c r="J33" s="30"/>
      <c r="K33" s="33"/>
      <c r="L33" s="21"/>
      <c r="M33" s="22"/>
      <c r="N33" s="22"/>
      <c r="O33" s="23">
        <f t="shared" si="1"/>
        <v>0</v>
      </c>
      <c r="P33" s="24" t="str">
        <f t="shared" si="2"/>
        <v>ÇOK DÜŞÜK</v>
      </c>
      <c r="Q33" s="34"/>
      <c r="R33" s="26" t="s">
        <v>38</v>
      </c>
      <c r="S33" s="23" t="b">
        <f t="shared" si="0"/>
        <v>0</v>
      </c>
      <c r="T33" s="27" t="s">
        <v>38</v>
      </c>
      <c r="U33" s="23">
        <f t="shared" si="3"/>
        <v>0</v>
      </c>
      <c r="V33" s="28" t="str">
        <f t="shared" si="4"/>
        <v>ÇOK DÜŞÜK</v>
      </c>
      <c r="W33" s="21"/>
      <c r="X33" s="16" t="s">
        <v>38</v>
      </c>
      <c r="Y33" s="30"/>
      <c r="Z33" s="30"/>
      <c r="AA33" s="31"/>
      <c r="AB33" s="31"/>
      <c r="AC33" s="21"/>
      <c r="AD33" s="17" t="s">
        <v>38</v>
      </c>
      <c r="AE33" s="17" t="s">
        <v>38</v>
      </c>
      <c r="AF33" s="17" t="s">
        <v>38</v>
      </c>
      <c r="AG33" s="30"/>
      <c r="AH33" s="29"/>
      <c r="AI33" s="29"/>
      <c r="AJ33" s="17" t="s">
        <v>38</v>
      </c>
    </row>
    <row r="34" spans="1:36" ht="15" x14ac:dyDescent="0.2">
      <c r="A34" s="16">
        <v>30</v>
      </c>
      <c r="B34" s="30"/>
      <c r="C34" s="11"/>
      <c r="D34" s="31"/>
      <c r="E34" s="32" t="s">
        <v>38</v>
      </c>
      <c r="F34" s="17" t="s">
        <v>38</v>
      </c>
      <c r="G34" s="17" t="s">
        <v>38</v>
      </c>
      <c r="H34" s="17" t="s">
        <v>38</v>
      </c>
      <c r="I34" s="30"/>
      <c r="J34" s="30"/>
      <c r="K34" s="33"/>
      <c r="L34" s="21"/>
      <c r="M34" s="22"/>
      <c r="N34" s="22"/>
      <c r="O34" s="23">
        <f t="shared" si="1"/>
        <v>0</v>
      </c>
      <c r="P34" s="24" t="str">
        <f t="shared" si="2"/>
        <v>ÇOK DÜŞÜK</v>
      </c>
      <c r="Q34" s="34"/>
      <c r="R34" s="26" t="s">
        <v>38</v>
      </c>
      <c r="S34" s="23" t="b">
        <f t="shared" si="0"/>
        <v>0</v>
      </c>
      <c r="T34" s="27" t="s">
        <v>38</v>
      </c>
      <c r="U34" s="23">
        <f t="shared" si="3"/>
        <v>0</v>
      </c>
      <c r="V34" s="28" t="str">
        <f t="shared" si="4"/>
        <v>ÇOK DÜŞÜK</v>
      </c>
      <c r="W34" s="21"/>
      <c r="X34" s="16" t="s">
        <v>38</v>
      </c>
      <c r="Y34" s="30"/>
      <c r="Z34" s="30"/>
      <c r="AA34" s="31"/>
      <c r="AB34" s="31"/>
      <c r="AC34" s="21"/>
      <c r="AD34" s="17" t="s">
        <v>38</v>
      </c>
      <c r="AE34" s="17" t="s">
        <v>38</v>
      </c>
      <c r="AF34" s="17" t="s">
        <v>38</v>
      </c>
      <c r="AG34" s="30"/>
      <c r="AH34" s="29"/>
      <c r="AI34" s="29"/>
      <c r="AJ34" s="17" t="s">
        <v>38</v>
      </c>
    </row>
    <row r="35" spans="1:36" ht="15" x14ac:dyDescent="0.2">
      <c r="A35" s="16">
        <v>31</v>
      </c>
      <c r="B35" s="30"/>
      <c r="C35" s="11"/>
      <c r="D35" s="31"/>
      <c r="E35" s="32" t="s">
        <v>38</v>
      </c>
      <c r="F35" s="17" t="s">
        <v>38</v>
      </c>
      <c r="G35" s="17" t="s">
        <v>38</v>
      </c>
      <c r="H35" s="17" t="s">
        <v>38</v>
      </c>
      <c r="I35" s="30"/>
      <c r="J35" s="30"/>
      <c r="K35" s="33"/>
      <c r="L35" s="21"/>
      <c r="M35" s="22"/>
      <c r="N35" s="22"/>
      <c r="O35" s="23">
        <f t="shared" si="1"/>
        <v>0</v>
      </c>
      <c r="P35" s="24" t="str">
        <f t="shared" si="2"/>
        <v>ÇOK DÜŞÜK</v>
      </c>
      <c r="Q35" s="34"/>
      <c r="R35" s="26" t="s">
        <v>38</v>
      </c>
      <c r="S35" s="23" t="b">
        <f t="shared" si="0"/>
        <v>0</v>
      </c>
      <c r="T35" s="27" t="s">
        <v>38</v>
      </c>
      <c r="U35" s="23">
        <f t="shared" si="3"/>
        <v>0</v>
      </c>
      <c r="V35" s="28" t="str">
        <f t="shared" si="4"/>
        <v>ÇOK DÜŞÜK</v>
      </c>
      <c r="W35" s="21"/>
      <c r="X35" s="16" t="s">
        <v>38</v>
      </c>
      <c r="Y35" s="30"/>
      <c r="Z35" s="30"/>
      <c r="AA35" s="31"/>
      <c r="AB35" s="31"/>
      <c r="AC35" s="21"/>
      <c r="AD35" s="17" t="s">
        <v>38</v>
      </c>
      <c r="AE35" s="17" t="s">
        <v>38</v>
      </c>
      <c r="AF35" s="17" t="s">
        <v>38</v>
      </c>
      <c r="AG35" s="30"/>
      <c r="AH35" s="29"/>
      <c r="AI35" s="29"/>
      <c r="AJ35" s="17" t="s">
        <v>38</v>
      </c>
    </row>
    <row r="36" spans="1:36" ht="15" x14ac:dyDescent="0.2">
      <c r="A36" s="16">
        <v>32</v>
      </c>
      <c r="B36" s="30"/>
      <c r="C36" s="11"/>
      <c r="D36" s="31"/>
      <c r="E36" s="32" t="s">
        <v>38</v>
      </c>
      <c r="F36" s="17" t="s">
        <v>38</v>
      </c>
      <c r="G36" s="17" t="s">
        <v>38</v>
      </c>
      <c r="H36" s="17" t="s">
        <v>38</v>
      </c>
      <c r="I36" s="30"/>
      <c r="J36" s="30"/>
      <c r="K36" s="33"/>
      <c r="L36" s="21"/>
      <c r="M36" s="22"/>
      <c r="N36" s="22"/>
      <c r="O36" s="23">
        <f t="shared" si="1"/>
        <v>0</v>
      </c>
      <c r="P36" s="24" t="str">
        <f t="shared" si="2"/>
        <v>ÇOK DÜŞÜK</v>
      </c>
      <c r="Q36" s="34"/>
      <c r="R36" s="26" t="s">
        <v>38</v>
      </c>
      <c r="S36" s="23" t="b">
        <f t="shared" si="0"/>
        <v>0</v>
      </c>
      <c r="T36" s="27" t="s">
        <v>38</v>
      </c>
      <c r="U36" s="23">
        <f t="shared" si="3"/>
        <v>0</v>
      </c>
      <c r="V36" s="28" t="str">
        <f t="shared" si="4"/>
        <v>ÇOK DÜŞÜK</v>
      </c>
      <c r="W36" s="21"/>
      <c r="X36" s="16" t="s">
        <v>38</v>
      </c>
      <c r="Y36" s="30"/>
      <c r="Z36" s="30"/>
      <c r="AA36" s="31"/>
      <c r="AB36" s="31"/>
      <c r="AC36" s="21"/>
      <c r="AD36" s="17" t="s">
        <v>38</v>
      </c>
      <c r="AE36" s="17" t="s">
        <v>38</v>
      </c>
      <c r="AF36" s="17" t="s">
        <v>38</v>
      </c>
      <c r="AG36" s="30"/>
      <c r="AH36" s="29"/>
      <c r="AI36" s="29"/>
      <c r="AJ36" s="17" t="s">
        <v>38</v>
      </c>
    </row>
    <row r="37" spans="1:36" ht="15" x14ac:dyDescent="0.2">
      <c r="A37" s="16">
        <v>33</v>
      </c>
      <c r="B37" s="30"/>
      <c r="C37" s="11"/>
      <c r="D37" s="31"/>
      <c r="E37" s="32" t="s">
        <v>38</v>
      </c>
      <c r="F37" s="17" t="s">
        <v>38</v>
      </c>
      <c r="G37" s="17" t="s">
        <v>38</v>
      </c>
      <c r="H37" s="17" t="s">
        <v>38</v>
      </c>
      <c r="I37" s="30"/>
      <c r="J37" s="30"/>
      <c r="K37" s="33"/>
      <c r="L37" s="21"/>
      <c r="M37" s="22"/>
      <c r="N37" s="22"/>
      <c r="O37" s="23">
        <f t="shared" si="1"/>
        <v>0</v>
      </c>
      <c r="P37" s="24" t="str">
        <f t="shared" si="2"/>
        <v>ÇOK DÜŞÜK</v>
      </c>
      <c r="Q37" s="34"/>
      <c r="R37" s="26" t="s">
        <v>38</v>
      </c>
      <c r="S37" s="23" t="b">
        <f t="shared" si="0"/>
        <v>0</v>
      </c>
      <c r="T37" s="27" t="s">
        <v>38</v>
      </c>
      <c r="U37" s="23">
        <f t="shared" si="3"/>
        <v>0</v>
      </c>
      <c r="V37" s="28" t="str">
        <f t="shared" si="4"/>
        <v>ÇOK DÜŞÜK</v>
      </c>
      <c r="W37" s="21"/>
      <c r="X37" s="16" t="s">
        <v>38</v>
      </c>
      <c r="Y37" s="30"/>
      <c r="Z37" s="30"/>
      <c r="AA37" s="31"/>
      <c r="AB37" s="31"/>
      <c r="AC37" s="21"/>
      <c r="AD37" s="17" t="s">
        <v>38</v>
      </c>
      <c r="AE37" s="17" t="s">
        <v>38</v>
      </c>
      <c r="AF37" s="17" t="s">
        <v>38</v>
      </c>
      <c r="AG37" s="30"/>
      <c r="AH37" s="29"/>
      <c r="AI37" s="29"/>
      <c r="AJ37" s="17" t="s">
        <v>38</v>
      </c>
    </row>
    <row r="38" spans="1:36" ht="15" x14ac:dyDescent="0.2">
      <c r="A38" s="16">
        <v>34</v>
      </c>
      <c r="B38" s="30"/>
      <c r="C38" s="11"/>
      <c r="D38" s="31"/>
      <c r="E38" s="32" t="s">
        <v>38</v>
      </c>
      <c r="F38" s="17" t="s">
        <v>38</v>
      </c>
      <c r="G38" s="17" t="s">
        <v>38</v>
      </c>
      <c r="H38" s="17" t="s">
        <v>38</v>
      </c>
      <c r="I38" s="30"/>
      <c r="J38" s="30"/>
      <c r="K38" s="33"/>
      <c r="L38" s="21"/>
      <c r="M38" s="22"/>
      <c r="N38" s="22"/>
      <c r="O38" s="23">
        <f t="shared" si="1"/>
        <v>0</v>
      </c>
      <c r="P38" s="24" t="str">
        <f t="shared" si="2"/>
        <v>ÇOK DÜŞÜK</v>
      </c>
      <c r="Q38" s="34"/>
      <c r="R38" s="26" t="s">
        <v>38</v>
      </c>
      <c r="S38" s="23" t="b">
        <f t="shared" si="0"/>
        <v>0</v>
      </c>
      <c r="T38" s="27" t="s">
        <v>38</v>
      </c>
      <c r="U38" s="23">
        <f t="shared" si="3"/>
        <v>0</v>
      </c>
      <c r="V38" s="28" t="str">
        <f t="shared" si="4"/>
        <v>ÇOK DÜŞÜK</v>
      </c>
      <c r="W38" s="21"/>
      <c r="X38" s="16" t="s">
        <v>38</v>
      </c>
      <c r="Y38" s="30"/>
      <c r="Z38" s="30"/>
      <c r="AA38" s="31"/>
      <c r="AB38" s="31"/>
      <c r="AC38" s="21"/>
      <c r="AD38" s="17" t="s">
        <v>38</v>
      </c>
      <c r="AE38" s="17" t="s">
        <v>38</v>
      </c>
      <c r="AF38" s="17" t="s">
        <v>38</v>
      </c>
      <c r="AG38" s="30"/>
      <c r="AH38" s="29"/>
      <c r="AI38" s="29"/>
      <c r="AJ38" s="17" t="s">
        <v>38</v>
      </c>
    </row>
    <row r="39" spans="1:36" ht="15" x14ac:dyDescent="0.2">
      <c r="A39" s="16">
        <v>35</v>
      </c>
      <c r="B39" s="30"/>
      <c r="C39" s="11"/>
      <c r="D39" s="31"/>
      <c r="E39" s="32" t="s">
        <v>38</v>
      </c>
      <c r="F39" s="17" t="s">
        <v>38</v>
      </c>
      <c r="G39" s="17" t="s">
        <v>38</v>
      </c>
      <c r="H39" s="17" t="s">
        <v>38</v>
      </c>
      <c r="I39" s="30"/>
      <c r="J39" s="30"/>
      <c r="K39" s="33"/>
      <c r="L39" s="21"/>
      <c r="M39" s="22"/>
      <c r="N39" s="22"/>
      <c r="O39" s="23">
        <f t="shared" si="1"/>
        <v>0</v>
      </c>
      <c r="P39" s="24" t="str">
        <f t="shared" si="2"/>
        <v>ÇOK DÜŞÜK</v>
      </c>
      <c r="Q39" s="34"/>
      <c r="R39" s="26" t="s">
        <v>38</v>
      </c>
      <c r="S39" s="23" t="b">
        <f t="shared" si="0"/>
        <v>0</v>
      </c>
      <c r="T39" s="27" t="s">
        <v>38</v>
      </c>
      <c r="U39" s="23">
        <f t="shared" si="3"/>
        <v>0</v>
      </c>
      <c r="V39" s="28" t="str">
        <f t="shared" si="4"/>
        <v>ÇOK DÜŞÜK</v>
      </c>
      <c r="W39" s="21"/>
      <c r="X39" s="16" t="s">
        <v>38</v>
      </c>
      <c r="Y39" s="30"/>
      <c r="Z39" s="30"/>
      <c r="AA39" s="31"/>
      <c r="AB39" s="31"/>
      <c r="AC39" s="21"/>
      <c r="AD39" s="17" t="s">
        <v>38</v>
      </c>
      <c r="AE39" s="17" t="s">
        <v>38</v>
      </c>
      <c r="AF39" s="17" t="s">
        <v>38</v>
      </c>
      <c r="AG39" s="30"/>
      <c r="AH39" s="29"/>
      <c r="AI39" s="29"/>
      <c r="AJ39" s="17" t="s">
        <v>38</v>
      </c>
    </row>
    <row r="40" spans="1:36" ht="15" x14ac:dyDescent="0.2">
      <c r="A40" s="16">
        <v>36</v>
      </c>
      <c r="B40" s="30"/>
      <c r="C40" s="11"/>
      <c r="D40" s="31"/>
      <c r="E40" s="32" t="s">
        <v>38</v>
      </c>
      <c r="F40" s="17" t="s">
        <v>38</v>
      </c>
      <c r="G40" s="17" t="s">
        <v>38</v>
      </c>
      <c r="H40" s="17" t="s">
        <v>38</v>
      </c>
      <c r="I40" s="30"/>
      <c r="J40" s="30"/>
      <c r="K40" s="33"/>
      <c r="L40" s="21"/>
      <c r="M40" s="22"/>
      <c r="N40" s="22"/>
      <c r="O40" s="23">
        <f t="shared" si="1"/>
        <v>0</v>
      </c>
      <c r="P40" s="24" t="str">
        <f t="shared" si="2"/>
        <v>ÇOK DÜŞÜK</v>
      </c>
      <c r="Q40" s="34"/>
      <c r="R40" s="26" t="s">
        <v>38</v>
      </c>
      <c r="S40" s="23" t="b">
        <f t="shared" si="0"/>
        <v>0</v>
      </c>
      <c r="T40" s="27" t="s">
        <v>38</v>
      </c>
      <c r="U40" s="23">
        <f t="shared" si="3"/>
        <v>0</v>
      </c>
      <c r="V40" s="28" t="str">
        <f t="shared" si="4"/>
        <v>ÇOK DÜŞÜK</v>
      </c>
      <c r="W40" s="21"/>
      <c r="X40" s="16" t="s">
        <v>38</v>
      </c>
      <c r="Y40" s="30"/>
      <c r="Z40" s="30"/>
      <c r="AA40" s="31"/>
      <c r="AB40" s="31"/>
      <c r="AC40" s="21"/>
      <c r="AD40" s="17" t="s">
        <v>38</v>
      </c>
      <c r="AE40" s="17" t="s">
        <v>38</v>
      </c>
      <c r="AF40" s="17" t="s">
        <v>38</v>
      </c>
      <c r="AG40" s="30"/>
      <c r="AH40" s="29"/>
      <c r="AI40" s="29"/>
      <c r="AJ40" s="17" t="s">
        <v>38</v>
      </c>
    </row>
    <row r="41" spans="1:36" ht="15" x14ac:dyDescent="0.2">
      <c r="A41" s="16">
        <v>37</v>
      </c>
      <c r="B41" s="30"/>
      <c r="C41" s="11"/>
      <c r="D41" s="31"/>
      <c r="E41" s="32" t="s">
        <v>38</v>
      </c>
      <c r="F41" s="17" t="s">
        <v>38</v>
      </c>
      <c r="G41" s="17" t="s">
        <v>38</v>
      </c>
      <c r="H41" s="17" t="s">
        <v>38</v>
      </c>
      <c r="I41" s="30"/>
      <c r="J41" s="30"/>
      <c r="K41" s="33"/>
      <c r="L41" s="21"/>
      <c r="M41" s="22"/>
      <c r="N41" s="22"/>
      <c r="O41" s="23">
        <f t="shared" si="1"/>
        <v>0</v>
      </c>
      <c r="P41" s="24" t="str">
        <f t="shared" si="2"/>
        <v>ÇOK DÜŞÜK</v>
      </c>
      <c r="Q41" s="34"/>
      <c r="R41" s="26" t="s">
        <v>38</v>
      </c>
      <c r="S41" s="23" t="b">
        <f t="shared" si="0"/>
        <v>0</v>
      </c>
      <c r="T41" s="27" t="s">
        <v>38</v>
      </c>
      <c r="U41" s="23">
        <f t="shared" si="3"/>
        <v>0</v>
      </c>
      <c r="V41" s="28" t="str">
        <f t="shared" si="4"/>
        <v>ÇOK DÜŞÜK</v>
      </c>
      <c r="W41" s="21"/>
      <c r="X41" s="16" t="s">
        <v>38</v>
      </c>
      <c r="Y41" s="30"/>
      <c r="Z41" s="30"/>
      <c r="AA41" s="31"/>
      <c r="AB41" s="31"/>
      <c r="AC41" s="21"/>
      <c r="AD41" s="17" t="s">
        <v>38</v>
      </c>
      <c r="AE41" s="17" t="s">
        <v>38</v>
      </c>
      <c r="AF41" s="17" t="s">
        <v>38</v>
      </c>
      <c r="AG41" s="30"/>
      <c r="AH41" s="29"/>
      <c r="AI41" s="29"/>
      <c r="AJ41" s="17" t="s">
        <v>38</v>
      </c>
    </row>
    <row r="42" spans="1:36" ht="15" x14ac:dyDescent="0.2">
      <c r="A42" s="16">
        <v>38</v>
      </c>
      <c r="B42" s="30"/>
      <c r="C42" s="11"/>
      <c r="D42" s="31"/>
      <c r="E42" s="32" t="s">
        <v>38</v>
      </c>
      <c r="F42" s="17" t="s">
        <v>38</v>
      </c>
      <c r="G42" s="17" t="s">
        <v>38</v>
      </c>
      <c r="H42" s="17" t="s">
        <v>38</v>
      </c>
      <c r="I42" s="30"/>
      <c r="J42" s="30"/>
      <c r="K42" s="33"/>
      <c r="L42" s="21"/>
      <c r="M42" s="22"/>
      <c r="N42" s="22"/>
      <c r="O42" s="23">
        <f t="shared" si="1"/>
        <v>0</v>
      </c>
      <c r="P42" s="24" t="str">
        <f t="shared" si="2"/>
        <v>ÇOK DÜŞÜK</v>
      </c>
      <c r="Q42" s="34"/>
      <c r="R42" s="26" t="s">
        <v>38</v>
      </c>
      <c r="S42" s="23" t="b">
        <f t="shared" si="0"/>
        <v>0</v>
      </c>
      <c r="T42" s="27" t="s">
        <v>38</v>
      </c>
      <c r="U42" s="23">
        <f t="shared" si="3"/>
        <v>0</v>
      </c>
      <c r="V42" s="28" t="str">
        <f t="shared" si="4"/>
        <v>ÇOK DÜŞÜK</v>
      </c>
      <c r="W42" s="21"/>
      <c r="X42" s="16" t="s">
        <v>38</v>
      </c>
      <c r="Y42" s="30"/>
      <c r="Z42" s="30"/>
      <c r="AA42" s="31"/>
      <c r="AB42" s="31"/>
      <c r="AC42" s="21"/>
      <c r="AD42" s="17" t="s">
        <v>38</v>
      </c>
      <c r="AE42" s="17" t="s">
        <v>38</v>
      </c>
      <c r="AF42" s="17" t="s">
        <v>38</v>
      </c>
      <c r="AG42" s="30"/>
      <c r="AH42" s="29"/>
      <c r="AI42" s="29"/>
      <c r="AJ42" s="17" t="s">
        <v>38</v>
      </c>
    </row>
    <row r="43" spans="1:36" ht="15" x14ac:dyDescent="0.2">
      <c r="A43" s="16">
        <v>39</v>
      </c>
      <c r="B43" s="30"/>
      <c r="C43" s="11"/>
      <c r="D43" s="31"/>
      <c r="E43" s="32" t="s">
        <v>38</v>
      </c>
      <c r="F43" s="17" t="s">
        <v>38</v>
      </c>
      <c r="G43" s="17" t="s">
        <v>38</v>
      </c>
      <c r="H43" s="17" t="s">
        <v>38</v>
      </c>
      <c r="I43" s="30"/>
      <c r="J43" s="30"/>
      <c r="K43" s="33"/>
      <c r="L43" s="21"/>
      <c r="M43" s="22"/>
      <c r="N43" s="22"/>
      <c r="O43" s="23">
        <f t="shared" si="1"/>
        <v>0</v>
      </c>
      <c r="P43" s="24" t="str">
        <f t="shared" si="2"/>
        <v>ÇOK DÜŞÜK</v>
      </c>
      <c r="Q43" s="34"/>
      <c r="R43" s="26" t="s">
        <v>38</v>
      </c>
      <c r="S43" s="23" t="b">
        <f t="shared" si="0"/>
        <v>0</v>
      </c>
      <c r="T43" s="27" t="s">
        <v>38</v>
      </c>
      <c r="U43" s="23">
        <f t="shared" si="3"/>
        <v>0</v>
      </c>
      <c r="V43" s="28" t="str">
        <f t="shared" si="4"/>
        <v>ÇOK DÜŞÜK</v>
      </c>
      <c r="W43" s="21"/>
      <c r="X43" s="16" t="s">
        <v>38</v>
      </c>
      <c r="Y43" s="30"/>
      <c r="Z43" s="30"/>
      <c r="AA43" s="31"/>
      <c r="AB43" s="31"/>
      <c r="AC43" s="21"/>
      <c r="AD43" s="17" t="s">
        <v>38</v>
      </c>
      <c r="AE43" s="17" t="s">
        <v>38</v>
      </c>
      <c r="AF43" s="17" t="s">
        <v>38</v>
      </c>
      <c r="AG43" s="30"/>
      <c r="AH43" s="29"/>
      <c r="AI43" s="29"/>
      <c r="AJ43" s="17" t="s">
        <v>38</v>
      </c>
    </row>
    <row r="44" spans="1:36" ht="15" x14ac:dyDescent="0.2">
      <c r="A44" s="16">
        <v>40</v>
      </c>
      <c r="B44" s="30"/>
      <c r="C44" s="11"/>
      <c r="D44" s="31"/>
      <c r="E44" s="32" t="s">
        <v>38</v>
      </c>
      <c r="F44" s="17" t="s">
        <v>38</v>
      </c>
      <c r="G44" s="17" t="s">
        <v>38</v>
      </c>
      <c r="H44" s="17" t="s">
        <v>38</v>
      </c>
      <c r="I44" s="30"/>
      <c r="J44" s="30"/>
      <c r="K44" s="33"/>
      <c r="L44" s="21"/>
      <c r="M44" s="22"/>
      <c r="N44" s="22"/>
      <c r="O44" s="23">
        <f t="shared" si="1"/>
        <v>0</v>
      </c>
      <c r="P44" s="24" t="str">
        <f t="shared" si="2"/>
        <v>ÇOK DÜŞÜK</v>
      </c>
      <c r="Q44" s="34"/>
      <c r="R44" s="26" t="s">
        <v>38</v>
      </c>
      <c r="S44" s="23" t="b">
        <f t="shared" si="0"/>
        <v>0</v>
      </c>
      <c r="T44" s="27" t="s">
        <v>38</v>
      </c>
      <c r="U44" s="23">
        <f t="shared" si="3"/>
        <v>0</v>
      </c>
      <c r="V44" s="28" t="str">
        <f t="shared" si="4"/>
        <v>ÇOK DÜŞÜK</v>
      </c>
      <c r="W44" s="21"/>
      <c r="X44" s="16" t="s">
        <v>38</v>
      </c>
      <c r="Y44" s="30"/>
      <c r="Z44" s="30"/>
      <c r="AA44" s="31"/>
      <c r="AB44" s="31"/>
      <c r="AC44" s="21"/>
      <c r="AD44" s="17" t="s">
        <v>38</v>
      </c>
      <c r="AE44" s="17" t="s">
        <v>38</v>
      </c>
      <c r="AF44" s="17" t="s">
        <v>38</v>
      </c>
      <c r="AG44" s="30"/>
      <c r="AH44" s="29"/>
      <c r="AI44" s="29"/>
      <c r="AJ44" s="17" t="s">
        <v>38</v>
      </c>
    </row>
    <row r="45" spans="1:36" ht="15" x14ac:dyDescent="0.2">
      <c r="A45" s="16">
        <v>41</v>
      </c>
      <c r="B45" s="17"/>
      <c r="C45" s="11"/>
      <c r="D45" s="18"/>
      <c r="E45" s="19" t="s">
        <v>38</v>
      </c>
      <c r="F45" s="17" t="s">
        <v>38</v>
      </c>
      <c r="G45" s="17" t="s">
        <v>38</v>
      </c>
      <c r="H45" s="17" t="s">
        <v>38</v>
      </c>
      <c r="I45" s="17"/>
      <c r="J45" s="17"/>
      <c r="K45" s="20"/>
      <c r="L45" s="21"/>
      <c r="M45" s="22"/>
      <c r="N45" s="22"/>
      <c r="O45" s="23">
        <f t="shared" si="1"/>
        <v>0</v>
      </c>
      <c r="P45" s="24" t="str">
        <f t="shared" si="2"/>
        <v>ÇOK DÜŞÜK</v>
      </c>
      <c r="Q45" s="25"/>
      <c r="R45" s="26" t="s">
        <v>38</v>
      </c>
      <c r="S45" s="23" t="b">
        <f t="shared" si="0"/>
        <v>0</v>
      </c>
      <c r="T45" s="27" t="s">
        <v>38</v>
      </c>
      <c r="U45" s="23">
        <f t="shared" si="3"/>
        <v>0</v>
      </c>
      <c r="V45" s="24" t="str">
        <f t="shared" si="4"/>
        <v>ÇOK DÜŞÜK</v>
      </c>
      <c r="W45" s="21"/>
      <c r="X45" s="16" t="s">
        <v>38</v>
      </c>
      <c r="Y45" s="17"/>
      <c r="Z45" s="17"/>
      <c r="AA45" s="18"/>
      <c r="AB45" s="18"/>
      <c r="AC45" s="21"/>
      <c r="AD45" s="17" t="s">
        <v>38</v>
      </c>
      <c r="AE45" s="17" t="s">
        <v>38</v>
      </c>
      <c r="AF45" s="17" t="s">
        <v>38</v>
      </c>
      <c r="AG45" s="17"/>
      <c r="AH45" s="29"/>
      <c r="AI45" s="29"/>
      <c r="AJ45" s="17" t="s">
        <v>38</v>
      </c>
    </row>
    <row r="46" spans="1:36" ht="15" x14ac:dyDescent="0.2">
      <c r="A46" s="16">
        <v>42</v>
      </c>
      <c r="B46" s="30"/>
      <c r="C46" s="11"/>
      <c r="D46" s="31"/>
      <c r="E46" s="32" t="s">
        <v>38</v>
      </c>
      <c r="F46" s="17" t="s">
        <v>38</v>
      </c>
      <c r="G46" s="17" t="s">
        <v>38</v>
      </c>
      <c r="H46" s="17" t="s">
        <v>38</v>
      </c>
      <c r="I46" s="30"/>
      <c r="J46" s="30"/>
      <c r="K46" s="33"/>
      <c r="L46" s="21"/>
      <c r="M46" s="22"/>
      <c r="N46" s="22"/>
      <c r="O46" s="23">
        <f t="shared" si="1"/>
        <v>0</v>
      </c>
      <c r="P46" s="24" t="str">
        <f t="shared" si="2"/>
        <v>ÇOK DÜŞÜK</v>
      </c>
      <c r="Q46" s="34"/>
      <c r="R46" s="26" t="s">
        <v>38</v>
      </c>
      <c r="S46" s="23" t="b">
        <f t="shared" si="0"/>
        <v>0</v>
      </c>
      <c r="T46" s="27" t="s">
        <v>38</v>
      </c>
      <c r="U46" s="23">
        <f t="shared" si="3"/>
        <v>0</v>
      </c>
      <c r="V46" s="28" t="str">
        <f t="shared" si="4"/>
        <v>ÇOK DÜŞÜK</v>
      </c>
      <c r="W46" s="21"/>
      <c r="X46" s="16" t="s">
        <v>38</v>
      </c>
      <c r="Y46" s="30"/>
      <c r="Z46" s="30"/>
      <c r="AA46" s="31"/>
      <c r="AB46" s="31"/>
      <c r="AC46" s="21"/>
      <c r="AD46" s="17" t="s">
        <v>38</v>
      </c>
      <c r="AE46" s="17" t="s">
        <v>38</v>
      </c>
      <c r="AF46" s="17" t="s">
        <v>38</v>
      </c>
      <c r="AG46" s="30"/>
      <c r="AH46" s="29"/>
      <c r="AI46" s="29"/>
      <c r="AJ46" s="17" t="s">
        <v>38</v>
      </c>
    </row>
    <row r="47" spans="1:36" ht="15" x14ac:dyDescent="0.2">
      <c r="A47" s="16">
        <v>43</v>
      </c>
      <c r="B47" s="30"/>
      <c r="C47" s="11"/>
      <c r="D47" s="31"/>
      <c r="E47" s="32" t="s">
        <v>38</v>
      </c>
      <c r="F47" s="17" t="s">
        <v>38</v>
      </c>
      <c r="G47" s="17" t="s">
        <v>38</v>
      </c>
      <c r="H47" s="17" t="s">
        <v>38</v>
      </c>
      <c r="I47" s="30"/>
      <c r="J47" s="30"/>
      <c r="K47" s="33"/>
      <c r="L47" s="21"/>
      <c r="M47" s="22"/>
      <c r="N47" s="22"/>
      <c r="O47" s="23">
        <f t="shared" si="1"/>
        <v>0</v>
      </c>
      <c r="P47" s="24" t="str">
        <f t="shared" si="2"/>
        <v>ÇOK DÜŞÜK</v>
      </c>
      <c r="Q47" s="34"/>
      <c r="R47" s="26" t="s">
        <v>38</v>
      </c>
      <c r="S47" s="23" t="b">
        <f t="shared" si="0"/>
        <v>0</v>
      </c>
      <c r="T47" s="27" t="s">
        <v>38</v>
      </c>
      <c r="U47" s="23">
        <f t="shared" si="3"/>
        <v>0</v>
      </c>
      <c r="V47" s="28" t="str">
        <f t="shared" si="4"/>
        <v>ÇOK DÜŞÜK</v>
      </c>
      <c r="W47" s="21"/>
      <c r="X47" s="16" t="s">
        <v>38</v>
      </c>
      <c r="Y47" s="30"/>
      <c r="Z47" s="30"/>
      <c r="AA47" s="31"/>
      <c r="AB47" s="31"/>
      <c r="AC47" s="21"/>
      <c r="AD47" s="17" t="s">
        <v>38</v>
      </c>
      <c r="AE47" s="17" t="s">
        <v>38</v>
      </c>
      <c r="AF47" s="17" t="s">
        <v>38</v>
      </c>
      <c r="AG47" s="30"/>
      <c r="AH47" s="29"/>
      <c r="AI47" s="29"/>
      <c r="AJ47" s="17" t="s">
        <v>38</v>
      </c>
    </row>
    <row r="48" spans="1:36" ht="15" x14ac:dyDescent="0.2">
      <c r="A48" s="16">
        <v>44</v>
      </c>
      <c r="B48" s="30"/>
      <c r="C48" s="11"/>
      <c r="D48" s="31"/>
      <c r="E48" s="32" t="s">
        <v>38</v>
      </c>
      <c r="F48" s="17" t="s">
        <v>38</v>
      </c>
      <c r="G48" s="17" t="s">
        <v>38</v>
      </c>
      <c r="H48" s="17" t="s">
        <v>38</v>
      </c>
      <c r="I48" s="30"/>
      <c r="J48" s="30"/>
      <c r="K48" s="33"/>
      <c r="L48" s="21"/>
      <c r="M48" s="22"/>
      <c r="N48" s="22"/>
      <c r="O48" s="23">
        <f t="shared" si="1"/>
        <v>0</v>
      </c>
      <c r="P48" s="24" t="str">
        <f t="shared" si="2"/>
        <v>ÇOK DÜŞÜK</v>
      </c>
      <c r="Q48" s="34"/>
      <c r="R48" s="26" t="s">
        <v>38</v>
      </c>
      <c r="S48" s="23" t="b">
        <f t="shared" si="0"/>
        <v>0</v>
      </c>
      <c r="T48" s="27" t="s">
        <v>38</v>
      </c>
      <c r="U48" s="23">
        <f t="shared" si="3"/>
        <v>0</v>
      </c>
      <c r="V48" s="28" t="str">
        <f t="shared" si="4"/>
        <v>ÇOK DÜŞÜK</v>
      </c>
      <c r="W48" s="21"/>
      <c r="X48" s="16" t="s">
        <v>38</v>
      </c>
      <c r="Y48" s="30"/>
      <c r="Z48" s="30"/>
      <c r="AA48" s="31"/>
      <c r="AB48" s="31"/>
      <c r="AC48" s="21"/>
      <c r="AD48" s="17" t="s">
        <v>38</v>
      </c>
      <c r="AE48" s="17" t="s">
        <v>38</v>
      </c>
      <c r="AF48" s="17" t="s">
        <v>38</v>
      </c>
      <c r="AG48" s="30"/>
      <c r="AH48" s="29"/>
      <c r="AI48" s="29"/>
      <c r="AJ48" s="17" t="s">
        <v>38</v>
      </c>
    </row>
    <row r="49" spans="1:36" ht="15" x14ac:dyDescent="0.2">
      <c r="A49" s="16">
        <v>45</v>
      </c>
      <c r="B49" s="30"/>
      <c r="C49" s="11"/>
      <c r="D49" s="31"/>
      <c r="E49" s="32" t="s">
        <v>38</v>
      </c>
      <c r="F49" s="17" t="s">
        <v>38</v>
      </c>
      <c r="G49" s="17" t="s">
        <v>38</v>
      </c>
      <c r="H49" s="17" t="s">
        <v>38</v>
      </c>
      <c r="I49" s="30"/>
      <c r="J49" s="30"/>
      <c r="K49" s="33"/>
      <c r="L49" s="21"/>
      <c r="M49" s="22"/>
      <c r="N49" s="22"/>
      <c r="O49" s="23">
        <f t="shared" si="1"/>
        <v>0</v>
      </c>
      <c r="P49" s="24" t="str">
        <f t="shared" si="2"/>
        <v>ÇOK DÜŞÜK</v>
      </c>
      <c r="Q49" s="34"/>
      <c r="R49" s="26" t="s">
        <v>38</v>
      </c>
      <c r="S49" s="23" t="b">
        <f t="shared" si="0"/>
        <v>0</v>
      </c>
      <c r="T49" s="27" t="s">
        <v>38</v>
      </c>
      <c r="U49" s="23">
        <f t="shared" si="3"/>
        <v>0</v>
      </c>
      <c r="V49" s="28" t="str">
        <f t="shared" si="4"/>
        <v>ÇOK DÜŞÜK</v>
      </c>
      <c r="W49" s="21"/>
      <c r="X49" s="16" t="s">
        <v>38</v>
      </c>
      <c r="Y49" s="30"/>
      <c r="Z49" s="30"/>
      <c r="AA49" s="31"/>
      <c r="AB49" s="31"/>
      <c r="AC49" s="21"/>
      <c r="AD49" s="17" t="s">
        <v>38</v>
      </c>
      <c r="AE49" s="17" t="s">
        <v>38</v>
      </c>
      <c r="AF49" s="17" t="s">
        <v>38</v>
      </c>
      <c r="AG49" s="30"/>
      <c r="AH49" s="29"/>
      <c r="AI49" s="29"/>
      <c r="AJ49" s="17" t="s">
        <v>38</v>
      </c>
    </row>
    <row r="50" spans="1:36" ht="15" x14ac:dyDescent="0.2">
      <c r="A50" s="16">
        <v>46</v>
      </c>
      <c r="B50" s="30"/>
      <c r="C50" s="11"/>
      <c r="D50" s="31"/>
      <c r="E50" s="32" t="s">
        <v>38</v>
      </c>
      <c r="F50" s="17" t="s">
        <v>38</v>
      </c>
      <c r="G50" s="17" t="s">
        <v>38</v>
      </c>
      <c r="H50" s="17" t="s">
        <v>38</v>
      </c>
      <c r="I50" s="30"/>
      <c r="J50" s="30"/>
      <c r="K50" s="33"/>
      <c r="L50" s="21"/>
      <c r="M50" s="22"/>
      <c r="N50" s="22"/>
      <c r="O50" s="23">
        <f t="shared" si="1"/>
        <v>0</v>
      </c>
      <c r="P50" s="24" t="str">
        <f t="shared" si="2"/>
        <v>ÇOK DÜŞÜK</v>
      </c>
      <c r="Q50" s="34"/>
      <c r="R50" s="26" t="s">
        <v>38</v>
      </c>
      <c r="S50" s="23" t="b">
        <f t="shared" si="0"/>
        <v>0</v>
      </c>
      <c r="T50" s="27" t="s">
        <v>38</v>
      </c>
      <c r="U50" s="23">
        <f t="shared" si="3"/>
        <v>0</v>
      </c>
      <c r="V50" s="28" t="str">
        <f t="shared" si="4"/>
        <v>ÇOK DÜŞÜK</v>
      </c>
      <c r="W50" s="21"/>
      <c r="X50" s="16" t="s">
        <v>38</v>
      </c>
      <c r="Y50" s="30"/>
      <c r="Z50" s="30"/>
      <c r="AA50" s="31"/>
      <c r="AB50" s="31"/>
      <c r="AC50" s="21"/>
      <c r="AD50" s="17" t="s">
        <v>38</v>
      </c>
      <c r="AE50" s="17" t="s">
        <v>38</v>
      </c>
      <c r="AF50" s="17" t="s">
        <v>38</v>
      </c>
      <c r="AG50" s="30"/>
      <c r="AH50" s="29"/>
      <c r="AI50" s="29"/>
      <c r="AJ50" s="17" t="s">
        <v>38</v>
      </c>
    </row>
    <row r="51" spans="1:36" ht="15" x14ac:dyDescent="0.2">
      <c r="A51" s="16">
        <v>47</v>
      </c>
      <c r="B51" s="30"/>
      <c r="C51" s="11"/>
      <c r="D51" s="31"/>
      <c r="E51" s="32" t="s">
        <v>38</v>
      </c>
      <c r="F51" s="17" t="s">
        <v>38</v>
      </c>
      <c r="G51" s="17" t="s">
        <v>38</v>
      </c>
      <c r="H51" s="17" t="s">
        <v>38</v>
      </c>
      <c r="I51" s="30"/>
      <c r="J51" s="30"/>
      <c r="K51" s="33"/>
      <c r="L51" s="21"/>
      <c r="M51" s="22"/>
      <c r="N51" s="22"/>
      <c r="O51" s="23">
        <f t="shared" si="1"/>
        <v>0</v>
      </c>
      <c r="P51" s="24" t="str">
        <f t="shared" si="2"/>
        <v>ÇOK DÜŞÜK</v>
      </c>
      <c r="Q51" s="34"/>
      <c r="R51" s="26" t="s">
        <v>38</v>
      </c>
      <c r="S51" s="23" t="b">
        <f t="shared" si="0"/>
        <v>0</v>
      </c>
      <c r="T51" s="27" t="s">
        <v>38</v>
      </c>
      <c r="U51" s="23">
        <f t="shared" si="3"/>
        <v>0</v>
      </c>
      <c r="V51" s="28" t="str">
        <f t="shared" si="4"/>
        <v>ÇOK DÜŞÜK</v>
      </c>
      <c r="W51" s="21"/>
      <c r="X51" s="16" t="s">
        <v>38</v>
      </c>
      <c r="Y51" s="30"/>
      <c r="Z51" s="30"/>
      <c r="AA51" s="31"/>
      <c r="AB51" s="31"/>
      <c r="AC51" s="21"/>
      <c r="AD51" s="17" t="s">
        <v>38</v>
      </c>
      <c r="AE51" s="17" t="s">
        <v>38</v>
      </c>
      <c r="AF51" s="17" t="s">
        <v>38</v>
      </c>
      <c r="AG51" s="30"/>
      <c r="AH51" s="29"/>
      <c r="AI51" s="29"/>
      <c r="AJ51" s="17" t="s">
        <v>38</v>
      </c>
    </row>
    <row r="52" spans="1:36" ht="15" x14ac:dyDescent="0.2">
      <c r="A52" s="16">
        <v>48</v>
      </c>
      <c r="B52" s="30"/>
      <c r="C52" s="11"/>
      <c r="D52" s="31"/>
      <c r="E52" s="32" t="s">
        <v>38</v>
      </c>
      <c r="F52" s="17" t="s">
        <v>38</v>
      </c>
      <c r="G52" s="17" t="s">
        <v>38</v>
      </c>
      <c r="H52" s="17" t="s">
        <v>38</v>
      </c>
      <c r="I52" s="30"/>
      <c r="J52" s="30"/>
      <c r="K52" s="33"/>
      <c r="L52" s="21"/>
      <c r="M52" s="22"/>
      <c r="N52" s="22"/>
      <c r="O52" s="23">
        <f t="shared" si="1"/>
        <v>0</v>
      </c>
      <c r="P52" s="24" t="str">
        <f t="shared" si="2"/>
        <v>ÇOK DÜŞÜK</v>
      </c>
      <c r="Q52" s="34"/>
      <c r="R52" s="26" t="s">
        <v>38</v>
      </c>
      <c r="S52" s="23" t="b">
        <f t="shared" si="0"/>
        <v>0</v>
      </c>
      <c r="T52" s="27" t="s">
        <v>38</v>
      </c>
      <c r="U52" s="23">
        <f t="shared" si="3"/>
        <v>0</v>
      </c>
      <c r="V52" s="28" t="str">
        <f t="shared" si="4"/>
        <v>ÇOK DÜŞÜK</v>
      </c>
      <c r="W52" s="21"/>
      <c r="X52" s="16" t="s">
        <v>38</v>
      </c>
      <c r="Y52" s="30"/>
      <c r="Z52" s="30"/>
      <c r="AA52" s="31"/>
      <c r="AB52" s="31"/>
      <c r="AC52" s="21"/>
      <c r="AD52" s="17" t="s">
        <v>38</v>
      </c>
      <c r="AE52" s="17" t="s">
        <v>38</v>
      </c>
      <c r="AF52" s="17" t="s">
        <v>38</v>
      </c>
      <c r="AG52" s="30"/>
      <c r="AH52" s="29"/>
      <c r="AI52" s="29"/>
      <c r="AJ52" s="17" t="s">
        <v>38</v>
      </c>
    </row>
    <row r="53" spans="1:36" ht="15" x14ac:dyDescent="0.2">
      <c r="A53" s="16">
        <v>49</v>
      </c>
      <c r="B53" s="30"/>
      <c r="C53" s="11"/>
      <c r="D53" s="31"/>
      <c r="E53" s="32" t="s">
        <v>38</v>
      </c>
      <c r="F53" s="17" t="s">
        <v>38</v>
      </c>
      <c r="G53" s="17" t="s">
        <v>38</v>
      </c>
      <c r="H53" s="17" t="s">
        <v>38</v>
      </c>
      <c r="I53" s="30"/>
      <c r="J53" s="30"/>
      <c r="K53" s="33"/>
      <c r="L53" s="21"/>
      <c r="M53" s="22"/>
      <c r="N53" s="22"/>
      <c r="O53" s="23">
        <f t="shared" si="1"/>
        <v>0</v>
      </c>
      <c r="P53" s="24" t="str">
        <f t="shared" si="2"/>
        <v>ÇOK DÜŞÜK</v>
      </c>
      <c r="Q53" s="34"/>
      <c r="R53" s="26" t="s">
        <v>38</v>
      </c>
      <c r="S53" s="23" t="b">
        <f t="shared" si="0"/>
        <v>0</v>
      </c>
      <c r="T53" s="27" t="s">
        <v>38</v>
      </c>
      <c r="U53" s="23">
        <f t="shared" si="3"/>
        <v>0</v>
      </c>
      <c r="V53" s="28" t="str">
        <f t="shared" si="4"/>
        <v>ÇOK DÜŞÜK</v>
      </c>
      <c r="W53" s="21"/>
      <c r="X53" s="16" t="s">
        <v>38</v>
      </c>
      <c r="Y53" s="30"/>
      <c r="Z53" s="30"/>
      <c r="AA53" s="31"/>
      <c r="AB53" s="31"/>
      <c r="AC53" s="21"/>
      <c r="AD53" s="17" t="s">
        <v>38</v>
      </c>
      <c r="AE53" s="17" t="s">
        <v>38</v>
      </c>
      <c r="AF53" s="17" t="s">
        <v>38</v>
      </c>
      <c r="AG53" s="30"/>
      <c r="AH53" s="29"/>
      <c r="AI53" s="29"/>
      <c r="AJ53" s="17" t="s">
        <v>38</v>
      </c>
    </row>
    <row r="54" spans="1:36" ht="15" x14ac:dyDescent="0.2">
      <c r="A54" s="16">
        <v>50</v>
      </c>
      <c r="B54" s="30"/>
      <c r="C54" s="11"/>
      <c r="D54" s="31"/>
      <c r="E54" s="32" t="s">
        <v>38</v>
      </c>
      <c r="F54" s="17" t="s">
        <v>38</v>
      </c>
      <c r="G54" s="17" t="s">
        <v>38</v>
      </c>
      <c r="H54" s="17" t="s">
        <v>38</v>
      </c>
      <c r="I54" s="30"/>
      <c r="J54" s="30"/>
      <c r="K54" s="33"/>
      <c r="L54" s="21"/>
      <c r="M54" s="22"/>
      <c r="N54" s="22"/>
      <c r="O54" s="23">
        <f t="shared" si="1"/>
        <v>0</v>
      </c>
      <c r="P54" s="24" t="str">
        <f t="shared" si="2"/>
        <v>ÇOK DÜŞÜK</v>
      </c>
      <c r="Q54" s="34"/>
      <c r="R54" s="26" t="s">
        <v>38</v>
      </c>
      <c r="S54" s="23" t="b">
        <f t="shared" si="0"/>
        <v>0</v>
      </c>
      <c r="T54" s="27" t="s">
        <v>38</v>
      </c>
      <c r="U54" s="23">
        <f t="shared" si="3"/>
        <v>0</v>
      </c>
      <c r="V54" s="28" t="str">
        <f t="shared" si="4"/>
        <v>ÇOK DÜŞÜK</v>
      </c>
      <c r="W54" s="21"/>
      <c r="X54" s="16" t="s">
        <v>38</v>
      </c>
      <c r="Y54" s="30"/>
      <c r="Z54" s="30"/>
      <c r="AA54" s="31"/>
      <c r="AB54" s="31"/>
      <c r="AC54" s="21"/>
      <c r="AD54" s="17" t="s">
        <v>38</v>
      </c>
      <c r="AE54" s="17" t="s">
        <v>38</v>
      </c>
      <c r="AF54" s="17" t="s">
        <v>38</v>
      </c>
      <c r="AG54" s="30"/>
      <c r="AH54" s="29"/>
      <c r="AI54" s="29"/>
      <c r="AJ54" s="17" t="s">
        <v>38</v>
      </c>
    </row>
    <row r="55" spans="1:36" ht="15" x14ac:dyDescent="0.2">
      <c r="A55" s="16">
        <v>51</v>
      </c>
      <c r="B55" s="30"/>
      <c r="C55" s="11"/>
      <c r="D55" s="31"/>
      <c r="E55" s="32" t="s">
        <v>38</v>
      </c>
      <c r="F55" s="17" t="s">
        <v>38</v>
      </c>
      <c r="G55" s="17" t="s">
        <v>38</v>
      </c>
      <c r="H55" s="17" t="s">
        <v>38</v>
      </c>
      <c r="I55" s="30"/>
      <c r="J55" s="30"/>
      <c r="K55" s="33"/>
      <c r="L55" s="21"/>
      <c r="M55" s="22"/>
      <c r="N55" s="22"/>
      <c r="O55" s="23">
        <f t="shared" si="1"/>
        <v>0</v>
      </c>
      <c r="P55" s="24" t="str">
        <f t="shared" si="2"/>
        <v>ÇOK DÜŞÜK</v>
      </c>
      <c r="Q55" s="34"/>
      <c r="R55" s="26" t="s">
        <v>38</v>
      </c>
      <c r="S55" s="23" t="b">
        <f t="shared" si="0"/>
        <v>0</v>
      </c>
      <c r="T55" s="27" t="s">
        <v>38</v>
      </c>
      <c r="U55" s="23">
        <f t="shared" si="3"/>
        <v>0</v>
      </c>
      <c r="V55" s="28" t="str">
        <f t="shared" si="4"/>
        <v>ÇOK DÜŞÜK</v>
      </c>
      <c r="W55" s="21"/>
      <c r="X55" s="16" t="s">
        <v>38</v>
      </c>
      <c r="Y55" s="30"/>
      <c r="Z55" s="30"/>
      <c r="AA55" s="31"/>
      <c r="AB55" s="31"/>
      <c r="AC55" s="21"/>
      <c r="AD55" s="17" t="s">
        <v>38</v>
      </c>
      <c r="AE55" s="17" t="s">
        <v>38</v>
      </c>
      <c r="AF55" s="17" t="s">
        <v>38</v>
      </c>
      <c r="AG55" s="30"/>
      <c r="AH55" s="29"/>
      <c r="AI55" s="29"/>
      <c r="AJ55" s="17" t="s">
        <v>38</v>
      </c>
    </row>
    <row r="56" spans="1:36" ht="15" x14ac:dyDescent="0.2">
      <c r="A56" s="16">
        <v>52</v>
      </c>
      <c r="B56" s="17"/>
      <c r="C56" s="11"/>
      <c r="D56" s="18"/>
      <c r="E56" s="19" t="s">
        <v>38</v>
      </c>
      <c r="F56" s="17" t="s">
        <v>38</v>
      </c>
      <c r="G56" s="17" t="s">
        <v>38</v>
      </c>
      <c r="H56" s="17" t="s">
        <v>38</v>
      </c>
      <c r="I56" s="17"/>
      <c r="J56" s="17"/>
      <c r="K56" s="20"/>
      <c r="L56" s="21"/>
      <c r="M56" s="22"/>
      <c r="N56" s="22"/>
      <c r="O56" s="23">
        <f t="shared" si="1"/>
        <v>0</v>
      </c>
      <c r="P56" s="24" t="str">
        <f t="shared" si="2"/>
        <v>ÇOK DÜŞÜK</v>
      </c>
      <c r="Q56" s="25"/>
      <c r="R56" s="26" t="s">
        <v>38</v>
      </c>
      <c r="S56" s="23" t="b">
        <f t="shared" si="0"/>
        <v>0</v>
      </c>
      <c r="T56" s="27" t="s">
        <v>38</v>
      </c>
      <c r="U56" s="23">
        <f t="shared" si="3"/>
        <v>0</v>
      </c>
      <c r="V56" s="24" t="str">
        <f t="shared" si="4"/>
        <v>ÇOK DÜŞÜK</v>
      </c>
      <c r="W56" s="21"/>
      <c r="X56" s="16" t="s">
        <v>38</v>
      </c>
      <c r="Y56" s="17"/>
      <c r="Z56" s="17"/>
      <c r="AA56" s="18"/>
      <c r="AB56" s="18"/>
      <c r="AC56" s="21"/>
      <c r="AD56" s="17" t="s">
        <v>38</v>
      </c>
      <c r="AE56" s="17" t="s">
        <v>38</v>
      </c>
      <c r="AF56" s="17" t="s">
        <v>38</v>
      </c>
      <c r="AG56" s="17"/>
      <c r="AH56" s="29"/>
      <c r="AI56" s="29"/>
      <c r="AJ56" s="17" t="s">
        <v>38</v>
      </c>
    </row>
    <row r="57" spans="1:36" ht="15" x14ac:dyDescent="0.2">
      <c r="A57" s="16">
        <v>53</v>
      </c>
      <c r="B57" s="30"/>
      <c r="C57" s="11"/>
      <c r="D57" s="31"/>
      <c r="E57" s="32" t="s">
        <v>38</v>
      </c>
      <c r="F57" s="17" t="s">
        <v>38</v>
      </c>
      <c r="G57" s="17" t="s">
        <v>38</v>
      </c>
      <c r="H57" s="17" t="s">
        <v>38</v>
      </c>
      <c r="I57" s="30"/>
      <c r="J57" s="30"/>
      <c r="K57" s="33"/>
      <c r="L57" s="21"/>
      <c r="M57" s="22"/>
      <c r="N57" s="22"/>
      <c r="O57" s="23">
        <f t="shared" si="1"/>
        <v>0</v>
      </c>
      <c r="P57" s="24" t="str">
        <f t="shared" si="2"/>
        <v>ÇOK DÜŞÜK</v>
      </c>
      <c r="Q57" s="34"/>
      <c r="R57" s="26" t="s">
        <v>38</v>
      </c>
      <c r="S57" s="23" t="b">
        <f t="shared" si="0"/>
        <v>0</v>
      </c>
      <c r="T57" s="27" t="s">
        <v>38</v>
      </c>
      <c r="U57" s="23">
        <f t="shared" si="3"/>
        <v>0</v>
      </c>
      <c r="V57" s="28" t="str">
        <f t="shared" si="4"/>
        <v>ÇOK DÜŞÜK</v>
      </c>
      <c r="W57" s="21"/>
      <c r="X57" s="16" t="s">
        <v>38</v>
      </c>
      <c r="Y57" s="30"/>
      <c r="Z57" s="30"/>
      <c r="AA57" s="31"/>
      <c r="AB57" s="31"/>
      <c r="AC57" s="21"/>
      <c r="AD57" s="17" t="s">
        <v>38</v>
      </c>
      <c r="AE57" s="17" t="s">
        <v>38</v>
      </c>
      <c r="AF57" s="17" t="s">
        <v>38</v>
      </c>
      <c r="AG57" s="30"/>
      <c r="AH57" s="29"/>
      <c r="AI57" s="29"/>
      <c r="AJ57" s="17" t="s">
        <v>38</v>
      </c>
    </row>
    <row r="58" spans="1:36" ht="15" x14ac:dyDescent="0.2">
      <c r="A58" s="16">
        <v>54</v>
      </c>
      <c r="B58" s="17"/>
      <c r="C58" s="11"/>
      <c r="D58" s="18"/>
      <c r="E58" s="19" t="s">
        <v>38</v>
      </c>
      <c r="F58" s="17" t="s">
        <v>38</v>
      </c>
      <c r="G58" s="17" t="s">
        <v>38</v>
      </c>
      <c r="H58" s="17" t="s">
        <v>38</v>
      </c>
      <c r="I58" s="17"/>
      <c r="J58" s="17"/>
      <c r="K58" s="20"/>
      <c r="L58" s="21"/>
      <c r="M58" s="22"/>
      <c r="N58" s="22"/>
      <c r="O58" s="23">
        <f t="shared" si="1"/>
        <v>0</v>
      </c>
      <c r="P58" s="24" t="str">
        <f t="shared" si="2"/>
        <v>ÇOK DÜŞÜK</v>
      </c>
      <c r="Q58" s="25"/>
      <c r="R58" s="26" t="s">
        <v>38</v>
      </c>
      <c r="S58" s="23" t="b">
        <f t="shared" si="0"/>
        <v>0</v>
      </c>
      <c r="T58" s="27" t="s">
        <v>38</v>
      </c>
      <c r="U58" s="23">
        <f t="shared" si="3"/>
        <v>0</v>
      </c>
      <c r="V58" s="24" t="str">
        <f t="shared" si="4"/>
        <v>ÇOK DÜŞÜK</v>
      </c>
      <c r="W58" s="21"/>
      <c r="X58" s="16" t="s">
        <v>38</v>
      </c>
      <c r="Y58" s="17"/>
      <c r="Z58" s="17"/>
      <c r="AA58" s="18"/>
      <c r="AB58" s="18"/>
      <c r="AC58" s="21"/>
      <c r="AD58" s="17" t="s">
        <v>38</v>
      </c>
      <c r="AE58" s="17" t="s">
        <v>38</v>
      </c>
      <c r="AF58" s="17" t="s">
        <v>38</v>
      </c>
      <c r="AG58" s="17"/>
      <c r="AH58" s="29"/>
      <c r="AI58" s="29"/>
      <c r="AJ58" s="17" t="s">
        <v>38</v>
      </c>
    </row>
    <row r="59" spans="1:36" ht="15" x14ac:dyDescent="0.2">
      <c r="A59" s="16">
        <v>55</v>
      </c>
      <c r="B59" s="30"/>
      <c r="C59" s="11"/>
      <c r="D59" s="31"/>
      <c r="E59" s="32" t="s">
        <v>38</v>
      </c>
      <c r="F59" s="17" t="s">
        <v>38</v>
      </c>
      <c r="G59" s="17" t="s">
        <v>38</v>
      </c>
      <c r="H59" s="17" t="s">
        <v>38</v>
      </c>
      <c r="I59" s="30"/>
      <c r="J59" s="30"/>
      <c r="K59" s="33"/>
      <c r="L59" s="21"/>
      <c r="M59" s="22"/>
      <c r="N59" s="22"/>
      <c r="O59" s="23">
        <f t="shared" si="1"/>
        <v>0</v>
      </c>
      <c r="P59" s="24" t="str">
        <f t="shared" si="2"/>
        <v>ÇOK DÜŞÜK</v>
      </c>
      <c r="Q59" s="34"/>
      <c r="R59" s="26" t="s">
        <v>38</v>
      </c>
      <c r="S59" s="23" t="b">
        <f t="shared" si="0"/>
        <v>0</v>
      </c>
      <c r="T59" s="27" t="s">
        <v>38</v>
      </c>
      <c r="U59" s="23">
        <f t="shared" si="3"/>
        <v>0</v>
      </c>
      <c r="V59" s="28" t="str">
        <f t="shared" si="4"/>
        <v>ÇOK DÜŞÜK</v>
      </c>
      <c r="W59" s="21"/>
      <c r="X59" s="16" t="s">
        <v>38</v>
      </c>
      <c r="Y59" s="30"/>
      <c r="Z59" s="30"/>
      <c r="AA59" s="31"/>
      <c r="AB59" s="31"/>
      <c r="AC59" s="21"/>
      <c r="AD59" s="17" t="s">
        <v>38</v>
      </c>
      <c r="AE59" s="17" t="s">
        <v>38</v>
      </c>
      <c r="AF59" s="17" t="s">
        <v>38</v>
      </c>
      <c r="AG59" s="30"/>
      <c r="AH59" s="29"/>
      <c r="AI59" s="29"/>
      <c r="AJ59" s="17" t="s">
        <v>38</v>
      </c>
    </row>
    <row r="60" spans="1:36" ht="15" x14ac:dyDescent="0.2">
      <c r="A60" s="16">
        <v>56</v>
      </c>
      <c r="B60" s="17"/>
      <c r="C60" s="11"/>
      <c r="D60" s="18"/>
      <c r="E60" s="19" t="s">
        <v>38</v>
      </c>
      <c r="F60" s="17" t="s">
        <v>38</v>
      </c>
      <c r="G60" s="17" t="s">
        <v>38</v>
      </c>
      <c r="H60" s="17" t="s">
        <v>38</v>
      </c>
      <c r="I60" s="17"/>
      <c r="J60" s="17"/>
      <c r="K60" s="20"/>
      <c r="L60" s="21"/>
      <c r="M60" s="22"/>
      <c r="N60" s="22"/>
      <c r="O60" s="23">
        <f t="shared" si="1"/>
        <v>0</v>
      </c>
      <c r="P60" s="24" t="str">
        <f t="shared" si="2"/>
        <v>ÇOK DÜŞÜK</v>
      </c>
      <c r="Q60" s="25"/>
      <c r="R60" s="26" t="s">
        <v>38</v>
      </c>
      <c r="S60" s="23" t="b">
        <f t="shared" si="0"/>
        <v>0</v>
      </c>
      <c r="T60" s="27" t="s">
        <v>38</v>
      </c>
      <c r="U60" s="23">
        <f t="shared" si="3"/>
        <v>0</v>
      </c>
      <c r="V60" s="24" t="str">
        <f t="shared" si="4"/>
        <v>ÇOK DÜŞÜK</v>
      </c>
      <c r="W60" s="21"/>
      <c r="X60" s="16" t="s">
        <v>38</v>
      </c>
      <c r="Y60" s="17"/>
      <c r="Z60" s="17"/>
      <c r="AA60" s="18"/>
      <c r="AB60" s="18"/>
      <c r="AC60" s="21"/>
      <c r="AD60" s="17" t="s">
        <v>38</v>
      </c>
      <c r="AE60" s="17" t="s">
        <v>38</v>
      </c>
      <c r="AF60" s="17" t="s">
        <v>38</v>
      </c>
      <c r="AG60" s="17"/>
      <c r="AH60" s="29"/>
      <c r="AI60" s="29"/>
      <c r="AJ60" s="17" t="s">
        <v>38</v>
      </c>
    </row>
    <row r="61" spans="1:36" ht="15" x14ac:dyDescent="0.2">
      <c r="A61" s="16">
        <v>57</v>
      </c>
      <c r="B61" s="30"/>
      <c r="C61" s="11"/>
      <c r="D61" s="31"/>
      <c r="E61" s="32" t="s">
        <v>38</v>
      </c>
      <c r="F61" s="17" t="s">
        <v>38</v>
      </c>
      <c r="G61" s="17" t="s">
        <v>38</v>
      </c>
      <c r="H61" s="17" t="s">
        <v>38</v>
      </c>
      <c r="I61" s="30"/>
      <c r="J61" s="30"/>
      <c r="K61" s="33"/>
      <c r="L61" s="21"/>
      <c r="M61" s="22"/>
      <c r="N61" s="22"/>
      <c r="O61" s="23">
        <f t="shared" si="1"/>
        <v>0</v>
      </c>
      <c r="P61" s="24" t="str">
        <f t="shared" si="2"/>
        <v>ÇOK DÜŞÜK</v>
      </c>
      <c r="Q61" s="34"/>
      <c r="R61" s="26" t="s">
        <v>38</v>
      </c>
      <c r="S61" s="23" t="b">
        <f t="shared" si="0"/>
        <v>0</v>
      </c>
      <c r="T61" s="27" t="s">
        <v>38</v>
      </c>
      <c r="U61" s="23">
        <f t="shared" si="3"/>
        <v>0</v>
      </c>
      <c r="V61" s="28" t="str">
        <f t="shared" si="4"/>
        <v>ÇOK DÜŞÜK</v>
      </c>
      <c r="W61" s="21"/>
      <c r="X61" s="16" t="s">
        <v>38</v>
      </c>
      <c r="Y61" s="30"/>
      <c r="Z61" s="30"/>
      <c r="AA61" s="31"/>
      <c r="AB61" s="31"/>
      <c r="AC61" s="21"/>
      <c r="AD61" s="17" t="s">
        <v>38</v>
      </c>
      <c r="AE61" s="17" t="s">
        <v>38</v>
      </c>
      <c r="AF61" s="17" t="s">
        <v>38</v>
      </c>
      <c r="AG61" s="30"/>
      <c r="AH61" s="29"/>
      <c r="AI61" s="29"/>
      <c r="AJ61" s="17" t="s">
        <v>38</v>
      </c>
    </row>
    <row r="62" spans="1:36" ht="15" x14ac:dyDescent="0.2">
      <c r="A62" s="16">
        <v>58</v>
      </c>
      <c r="B62" s="17"/>
      <c r="C62" s="11"/>
      <c r="D62" s="18"/>
      <c r="E62" s="19" t="s">
        <v>38</v>
      </c>
      <c r="F62" s="17" t="s">
        <v>38</v>
      </c>
      <c r="G62" s="17" t="s">
        <v>38</v>
      </c>
      <c r="H62" s="17" t="s">
        <v>38</v>
      </c>
      <c r="I62" s="17"/>
      <c r="J62" s="17"/>
      <c r="K62" s="20"/>
      <c r="L62" s="21"/>
      <c r="M62" s="22"/>
      <c r="N62" s="22"/>
      <c r="O62" s="23">
        <f t="shared" si="1"/>
        <v>0</v>
      </c>
      <c r="P62" s="24" t="str">
        <f t="shared" si="2"/>
        <v>ÇOK DÜŞÜK</v>
      </c>
      <c r="Q62" s="25"/>
      <c r="R62" s="26" t="s">
        <v>38</v>
      </c>
      <c r="S62" s="23" t="b">
        <f t="shared" si="0"/>
        <v>0</v>
      </c>
      <c r="T62" s="27" t="s">
        <v>38</v>
      </c>
      <c r="U62" s="23">
        <f t="shared" si="3"/>
        <v>0</v>
      </c>
      <c r="V62" s="24" t="str">
        <f t="shared" si="4"/>
        <v>ÇOK DÜŞÜK</v>
      </c>
      <c r="W62" s="21"/>
      <c r="X62" s="16" t="s">
        <v>38</v>
      </c>
      <c r="Y62" s="17"/>
      <c r="Z62" s="17"/>
      <c r="AA62" s="18"/>
      <c r="AB62" s="18"/>
      <c r="AC62" s="21"/>
      <c r="AD62" s="17" t="s">
        <v>38</v>
      </c>
      <c r="AE62" s="17" t="s">
        <v>38</v>
      </c>
      <c r="AF62" s="17" t="s">
        <v>38</v>
      </c>
      <c r="AG62" s="17"/>
      <c r="AH62" s="29"/>
      <c r="AI62" s="29"/>
      <c r="AJ62" s="17" t="s">
        <v>38</v>
      </c>
    </row>
    <row r="63" spans="1:36" ht="15" x14ac:dyDescent="0.2">
      <c r="A63" s="16">
        <v>59</v>
      </c>
      <c r="B63" s="30"/>
      <c r="C63" s="11"/>
      <c r="D63" s="31"/>
      <c r="E63" s="32" t="s">
        <v>38</v>
      </c>
      <c r="F63" s="17" t="s">
        <v>38</v>
      </c>
      <c r="G63" s="17" t="s">
        <v>38</v>
      </c>
      <c r="H63" s="17" t="s">
        <v>38</v>
      </c>
      <c r="I63" s="30"/>
      <c r="J63" s="30"/>
      <c r="K63" s="33"/>
      <c r="L63" s="21"/>
      <c r="M63" s="22"/>
      <c r="N63" s="22"/>
      <c r="O63" s="23">
        <f t="shared" si="1"/>
        <v>0</v>
      </c>
      <c r="P63" s="24" t="str">
        <f t="shared" si="2"/>
        <v>ÇOK DÜŞÜK</v>
      </c>
      <c r="Q63" s="34"/>
      <c r="R63" s="26" t="s">
        <v>38</v>
      </c>
      <c r="S63" s="23" t="b">
        <f t="shared" si="0"/>
        <v>0</v>
      </c>
      <c r="T63" s="27" t="s">
        <v>38</v>
      </c>
      <c r="U63" s="23">
        <f t="shared" si="3"/>
        <v>0</v>
      </c>
      <c r="V63" s="28" t="str">
        <f t="shared" si="4"/>
        <v>ÇOK DÜŞÜK</v>
      </c>
      <c r="W63" s="21"/>
      <c r="X63" s="16" t="s">
        <v>38</v>
      </c>
      <c r="Y63" s="30"/>
      <c r="Z63" s="30"/>
      <c r="AA63" s="31"/>
      <c r="AB63" s="31"/>
      <c r="AC63" s="21"/>
      <c r="AD63" s="17" t="s">
        <v>38</v>
      </c>
      <c r="AE63" s="17" t="s">
        <v>38</v>
      </c>
      <c r="AF63" s="17" t="s">
        <v>38</v>
      </c>
      <c r="AG63" s="30"/>
      <c r="AH63" s="29"/>
      <c r="AI63" s="29"/>
      <c r="AJ63" s="17" t="s">
        <v>38</v>
      </c>
    </row>
    <row r="64" spans="1:36" ht="15" x14ac:dyDescent="0.2">
      <c r="A64" s="16">
        <v>60</v>
      </c>
      <c r="B64" s="17"/>
      <c r="C64" s="11"/>
      <c r="D64" s="18"/>
      <c r="E64" s="19" t="s">
        <v>38</v>
      </c>
      <c r="F64" s="17" t="s">
        <v>38</v>
      </c>
      <c r="G64" s="17" t="s">
        <v>38</v>
      </c>
      <c r="H64" s="17" t="s">
        <v>38</v>
      </c>
      <c r="I64" s="17"/>
      <c r="J64" s="17"/>
      <c r="K64" s="20"/>
      <c r="L64" s="21"/>
      <c r="M64" s="22"/>
      <c r="N64" s="22"/>
      <c r="O64" s="23">
        <f t="shared" si="1"/>
        <v>0</v>
      </c>
      <c r="P64" s="24" t="str">
        <f t="shared" si="2"/>
        <v>ÇOK DÜŞÜK</v>
      </c>
      <c r="Q64" s="25"/>
      <c r="R64" s="26" t="s">
        <v>38</v>
      </c>
      <c r="S64" s="23" t="b">
        <f t="shared" si="0"/>
        <v>0</v>
      </c>
      <c r="T64" s="27" t="s">
        <v>38</v>
      </c>
      <c r="U64" s="23">
        <f t="shared" si="3"/>
        <v>0</v>
      </c>
      <c r="V64" s="24" t="str">
        <f t="shared" si="4"/>
        <v>ÇOK DÜŞÜK</v>
      </c>
      <c r="W64" s="21"/>
      <c r="X64" s="16" t="s">
        <v>38</v>
      </c>
      <c r="Y64" s="17"/>
      <c r="Z64" s="17"/>
      <c r="AA64" s="18"/>
      <c r="AB64" s="18"/>
      <c r="AC64" s="21"/>
      <c r="AD64" s="17" t="s">
        <v>38</v>
      </c>
      <c r="AE64" s="17" t="s">
        <v>38</v>
      </c>
      <c r="AF64" s="17" t="s">
        <v>38</v>
      </c>
      <c r="AG64" s="17"/>
      <c r="AH64" s="29"/>
      <c r="AI64" s="29"/>
      <c r="AJ64" s="17" t="s">
        <v>38</v>
      </c>
    </row>
  </sheetData>
  <mergeCells count="7">
    <mergeCell ref="AD3:AJ3"/>
    <mergeCell ref="B1:H1"/>
    <mergeCell ref="B2:AC2"/>
    <mergeCell ref="A3:A4"/>
    <mergeCell ref="D3:K3"/>
    <mergeCell ref="M3:V3"/>
    <mergeCell ref="X3:AB3"/>
  </mergeCells>
  <phoneticPr fontId="11" type="noConversion"/>
  <conditionalFormatting sqref="M5:N64">
    <cfRule type="cellIs" dxfId="19" priority="12" operator="equal">
      <formula>1</formula>
    </cfRule>
    <cfRule type="containsText" dxfId="18" priority="13" operator="containsText" text="5">
      <formula>NOT(ISERROR(SEARCH("5",M5)))</formula>
    </cfRule>
    <cfRule type="containsText" dxfId="17" priority="14" operator="containsText" text="4">
      <formula>NOT(ISERROR(SEARCH("4",M5)))</formula>
    </cfRule>
    <cfRule type="containsText" dxfId="16" priority="15" operator="containsText" text="3">
      <formula>NOT(ISERROR(SEARCH("3",M5)))</formula>
    </cfRule>
    <cfRule type="containsText" dxfId="15" priority="16" operator="containsText" text="2">
      <formula>NOT(ISERROR(SEARCH("2",M5)))</formula>
    </cfRule>
  </conditionalFormatting>
  <conditionalFormatting sqref="P5:P64">
    <cfRule type="containsText" dxfId="14" priority="6" operator="containsText" text="&quot;--&quot;">
      <formula>NOT(ISERROR(SEARCH("""--""",P5)))</formula>
    </cfRule>
    <cfRule type="containsText" dxfId="13" priority="7" operator="containsText" text="ÇOK YÜKSEK">
      <formula>NOT(ISERROR(SEARCH("ÇOK YÜKSEK",P5)))</formula>
    </cfRule>
    <cfRule type="containsText" dxfId="12" priority="8" operator="containsText" text="YÜKSEK">
      <formula>NOT(ISERROR(SEARCH("YÜKSEK",P5)))</formula>
    </cfRule>
    <cfRule type="containsText" dxfId="11" priority="9" operator="containsText" text="ORTA">
      <formula>NOT(ISERROR(SEARCH("ORTA",P5)))</formula>
    </cfRule>
    <cfRule type="beginsWith" dxfId="10" priority="10" operator="beginsWith" text="DÜŞÜK">
      <formula>LEFT(P5,LEN("DÜŞÜK"))="DÜŞÜK"</formula>
    </cfRule>
    <cfRule type="containsText" dxfId="9" priority="11" operator="containsText" text="ÇOK DÜŞ">
      <formula>NOT(ISERROR(SEARCH("ÇOK DÜŞ",P5)))</formula>
    </cfRule>
  </conditionalFormatting>
  <conditionalFormatting sqref="R5:R64">
    <cfRule type="beginsWith" dxfId="8" priority="17" operator="beginsWith" text="Kısmen">
      <formula>LEFT(R5,LEN("Kısmen"))="Kısmen"</formula>
    </cfRule>
    <cfRule type="endsWith" dxfId="7" priority="18" operator="endsWith" text="Değil">
      <formula>RIGHT(R5,LEN("Değil"))="Değil"</formula>
    </cfRule>
    <cfRule type="beginsWith" dxfId="6" priority="19" operator="beginsWith" text="Etkin">
      <formula>LEFT(R5,LEN("Etkin"))="Etkin"</formula>
    </cfRule>
    <cfRule type="beginsWith" dxfId="5" priority="20" operator="beginsWith" text="Zayıf">
      <formula>LEFT(R5,LEN("Zayıf"))="Zayıf"</formula>
    </cfRule>
  </conditionalFormatting>
  <conditionalFormatting sqref="V5:V64">
    <cfRule type="containsText" dxfId="4" priority="1" operator="containsText" text="ÇOK YÜKSEK">
      <formula>NOT(ISERROR(SEARCH("ÇOK YÜKSEK",V5)))</formula>
    </cfRule>
    <cfRule type="containsText" dxfId="3" priority="2" operator="containsText" text="YÜKSEK">
      <formula>NOT(ISERROR(SEARCH("YÜKSEK",V5)))</formula>
    </cfRule>
    <cfRule type="containsText" dxfId="2" priority="3" operator="containsText" text="ORTA">
      <formula>NOT(ISERROR(SEARCH("ORTA",V5)))</formula>
    </cfRule>
    <cfRule type="beginsWith" dxfId="1" priority="4" operator="beginsWith" text="DÜŞÜk">
      <formula>LEFT(V5,LEN("DÜŞÜk"))="DÜŞÜk"</formula>
    </cfRule>
    <cfRule type="containsText" dxfId="0" priority="5" operator="containsText" text="ÇOK DÜŞ">
      <formula>NOT(ISERROR(SEARCH("ÇOK DÜŞ",V5)))</formula>
    </cfRule>
  </conditionalFormatting>
  <dataValidations count="10">
    <dataValidation type="decimal" allowBlank="1" showInputMessage="1" showErrorMessage="1" error="En az 1 en çok 25 değeri girilebilir" sqref="AH5:AI64" xr:uid="{00000000-0002-0000-0000-000000000000}">
      <formula1>1</formula1>
      <formula2>25</formula2>
    </dataValidation>
    <dataValidation type="decimal" allowBlank="1" showInputMessage="1" showErrorMessage="1" error="En az 1 en çok 5 değeri girilebilir" sqref="M5:N64" xr:uid="{00000000-0002-0000-0000-000001000000}">
      <formula1>1</formula1>
      <formula2>5</formula2>
    </dataValidation>
    <dataValidation type="list" allowBlank="1" showInputMessage="1" showErrorMessage="1" sqref="AD5:AF64 AJ5:AJ64" xr:uid="{00000000-0002-0000-0000-000002000000}">
      <formula1>"Seçiniz, Evet, Hayır"</formula1>
    </dataValidation>
    <dataValidation type="list" allowBlank="1" showInputMessage="1" showErrorMessage="1" sqref="T5:T64" xr:uid="{00000000-0002-0000-0000-000003000000}">
      <formula1>"Seçiniz, Etki, Olasılık, Etki ve Olasılık"</formula1>
    </dataValidation>
    <dataValidation type="list" allowBlank="1" showInputMessage="1" showErrorMessage="1" sqref="R5:R64" xr:uid="{00000000-0002-0000-0000-000004000000}">
      <formula1>"Seçiniz, Yeterli Değil, Kısmen Yeterli, Yeterli, Zayıf"</formula1>
    </dataValidation>
    <dataValidation type="list" allowBlank="1" showInputMessage="1" showErrorMessage="1" sqref="H5:H64" xr:uid="{00000000-0002-0000-0000-000005000000}">
      <formula1>"Seçiniz,Stratejik Risk,Operasyonel Risk, Finansal Risk, Uyum Riski, İtibar Riski,Teknolojik Risk"</formula1>
    </dataValidation>
    <dataValidation type="list" allowBlank="1" showInputMessage="1" showErrorMessage="1" sqref="F5:F64" xr:uid="{00000000-0002-0000-0000-000006000000}">
      <formula1>"Seçiniz,Eğitim ve Öğretim,Araştırma ve Geliştirme,Toplumsal Katkı,Girişimcilik,Kurumsal Kapasite"</formula1>
    </dataValidation>
    <dataValidation type="list" allowBlank="1" showInputMessage="1" showErrorMessage="1" sqref="X5:X64" xr:uid="{00000000-0002-0000-0000-000007000000}">
      <formula1>"Seçiniz, Riskten Kaçınmak, Riski Devretmek, Riski Kabul Etmek, Riski Azaltmak"</formula1>
    </dataValidation>
    <dataValidation type="list" allowBlank="1" showInputMessage="1" showErrorMessage="1" sqref="E5:E64" xr:uid="{00000000-0002-0000-0000-000008000000}">
      <formula1>"Seçiniz, Güncel, Güncel Değil, Değişti"</formula1>
    </dataValidation>
    <dataValidation type="list" allowBlank="1" showInputMessage="1" showErrorMessage="1" sqref="G5:G64" xr:uid="{00000000-0002-0000-0000-000009000000}">
      <formula1>"Seçiniz,Yüksek,Orta,Düşük"</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2026-07-30T12:52:05Z</dcterms:modified>
  <cp:category/>
  <cp:contentStatus/>
</cp:coreProperties>
</file>