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ARU\Desktop\Birim 2025 yılı iç-risk raporları\"/>
    </mc:Choice>
  </mc:AlternateContent>
  <bookViews>
    <workbookView xWindow="0" yWindow="0" windowWidth="28800" windowHeight="12225" tabRatio="809"/>
  </bookViews>
  <sheets>
    <sheet name="Risk Kayıt ve İlave Risk Yön." sheetId="3" r:id="rId1"/>
    <sheet name="Risk Haritası" sheetId="6" r:id="rId2"/>
  </sheets>
  <definedNames>
    <definedName name="_xlnm._FilterDatabase" localSheetId="0" hidden="1">'Risk Kayıt ve İlave Risk Yön.'!$C$3:$AK$29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 i="3" l="1"/>
  <c r="Y12" i="3" s="1"/>
  <c r="Z12" i="3" s="1"/>
  <c r="W4" i="3" l="1"/>
  <c r="Y4" i="3" s="1"/>
  <c r="W29" i="3" l="1"/>
  <c r="W28" i="3"/>
  <c r="W27" i="3"/>
  <c r="W26" i="3"/>
  <c r="W25" i="3"/>
  <c r="W24" i="3"/>
  <c r="W23" i="3"/>
  <c r="W22" i="3"/>
  <c r="W21" i="3"/>
  <c r="W20" i="3"/>
  <c r="W19" i="3"/>
  <c r="W18" i="3"/>
  <c r="W17" i="3"/>
  <c r="W16" i="3"/>
  <c r="W15" i="3"/>
  <c r="W14" i="3"/>
  <c r="W13" i="3"/>
  <c r="W11" i="3"/>
  <c r="W10" i="3"/>
  <c r="W9" i="3"/>
  <c r="W8" i="3"/>
  <c r="W7" i="3"/>
  <c r="W6" i="3"/>
  <c r="W5" i="3"/>
  <c r="Z4" i="3" l="1"/>
  <c r="Y8" i="3" l="1"/>
  <c r="Z8" i="3" s="1"/>
  <c r="Y29" i="3"/>
  <c r="Z29" i="3" s="1"/>
  <c r="Y28" i="3"/>
  <c r="Z28" i="3" s="1"/>
  <c r="Y27" i="3"/>
  <c r="Z27" i="3" s="1"/>
  <c r="Y26" i="3"/>
  <c r="Z26" i="3" s="1"/>
  <c r="Y25" i="3"/>
  <c r="Z25" i="3" s="1"/>
  <c r="Y24" i="3"/>
  <c r="Z24" i="3" s="1"/>
  <c r="Y23" i="3"/>
  <c r="Z23" i="3" s="1"/>
  <c r="Y22" i="3"/>
  <c r="Z22" i="3" s="1"/>
  <c r="Y21" i="3"/>
  <c r="Z21" i="3" s="1"/>
  <c r="Y20" i="3"/>
  <c r="Z20" i="3" s="1"/>
  <c r="Y19" i="3"/>
  <c r="Z19" i="3" s="1"/>
  <c r="Y18" i="3"/>
  <c r="Z18" i="3" s="1"/>
  <c r="Y17" i="3"/>
  <c r="Z17" i="3" s="1"/>
  <c r="Y16" i="3"/>
  <c r="Z16" i="3" s="1"/>
  <c r="Y15" i="3"/>
  <c r="Z15" i="3" s="1"/>
  <c r="Y14" i="3"/>
  <c r="Z14" i="3" s="1"/>
  <c r="Y13" i="3"/>
  <c r="Z13" i="3" s="1"/>
  <c r="Y11" i="3"/>
  <c r="Z11" i="3" s="1"/>
  <c r="Y10" i="3"/>
  <c r="Z10" i="3" s="1"/>
  <c r="Y9" i="3"/>
  <c r="Z9" i="3" s="1"/>
  <c r="Y7" i="3"/>
  <c r="Z7" i="3" s="1"/>
  <c r="Y6" i="3"/>
  <c r="Z6" i="3" s="1"/>
  <c r="Y5" i="3"/>
  <c r="Z5" i="3" s="1"/>
</calcChain>
</file>

<file path=xl/sharedStrings.xml><?xml version="1.0" encoding="utf-8"?>
<sst xmlns="http://schemas.openxmlformats.org/spreadsheetml/2006/main" count="686" uniqueCount="248">
  <si>
    <t>Olasılık</t>
  </si>
  <si>
    <t>Etki</t>
  </si>
  <si>
    <t>Risk No.</t>
  </si>
  <si>
    <t>Riske Yönelik Alınacak Karar</t>
  </si>
  <si>
    <t>Doğal Risk Puanı</t>
  </si>
  <si>
    <t>Mevcut Risk Yönetimi Faaliyetleri</t>
  </si>
  <si>
    <t>Artık Risk Puanı</t>
  </si>
  <si>
    <t>Belirleme Tarihi</t>
  </si>
  <si>
    <t>Risklerin Değerlendirilmesi</t>
  </si>
  <si>
    <t>Risklerin Belirlenmesi</t>
  </si>
  <si>
    <t>Riske Yönelik Alınacak Kararların Belirlenmesi</t>
  </si>
  <si>
    <t>Öncü Risk Göstergesi (ÖRG)</t>
  </si>
  <si>
    <t>ÖRG Hedefi</t>
  </si>
  <si>
    <t>ÖRG Raporlama Periyodu</t>
  </si>
  <si>
    <t>Risk İştahı</t>
  </si>
  <si>
    <t>OLASILIK</t>
  </si>
  <si>
    <t>Neredeyse Kesin</t>
  </si>
  <si>
    <t>Yüksek Olasılık</t>
  </si>
  <si>
    <t>Olası</t>
  </si>
  <si>
    <t>Zayıf Olasılık</t>
  </si>
  <si>
    <t>Çok Zayıf Olasılık</t>
  </si>
  <si>
    <t>Çok Düşük</t>
  </si>
  <si>
    <t>Düşük</t>
  </si>
  <si>
    <t>Orta</t>
  </si>
  <si>
    <t>Çok Yüksek</t>
  </si>
  <si>
    <t>ETKİ</t>
  </si>
  <si>
    <t>Yüksek</t>
  </si>
  <si>
    <t>RİSK HARİTASI</t>
  </si>
  <si>
    <t>Risk Güncellik Durumu</t>
  </si>
  <si>
    <t>Doğal Risk Seviyesi</t>
  </si>
  <si>
    <t>Artık Risk Seviyesi 
(Sonuç)</t>
  </si>
  <si>
    <t>Mevcut Risk Yönetimi Faaliyetleri Riskin Etkisini Mi Olasılığını Mı Düşürmekte?</t>
  </si>
  <si>
    <t>İlave Risk Yönetim Faaliyeti</t>
  </si>
  <si>
    <t>Faaliyet Sorumluları</t>
  </si>
  <si>
    <t>A</t>
  </si>
  <si>
    <t>B</t>
  </si>
  <si>
    <t>C</t>
  </si>
  <si>
    <t>D</t>
  </si>
  <si>
    <t>E</t>
  </si>
  <si>
    <t>Artık Risk Seviyesi Bölgeler</t>
  </si>
  <si>
    <t xml:space="preserve">İlgili haritada bölgeler renklerle ifade edilmektedir. A bölgesi çok yüksek seviyeye sahip riskleri ifade ederken, E bölgesi çok düşük seviyeli riskleri ifade etmektedir. Risklerin harita üzerinde gösterimi ile kurum içerisinde varolan risklerin seviyelerinin hangi alanlarda yoğunlaştığı kolayca ifade edilebilmektedir. </t>
  </si>
  <si>
    <t xml:space="preserve">Risk haritaları hem doğal risklerin hem de artık risk seviyelerinin gösteriminde kullanılabilir. Doğal risk seviyesi hesaplanan bir riskin mevcut risk yönetimi faaliyetlerinin etkinliği değerlendirilerek artık risk seviyesine ulaşılır. Burada dikkat edilmesi gereken hususlardan bir tanesi mevcut risk yönetimi faaliyetleri ile riskin etkisi, olasılığı veya ikisi üzerinde de ne kadarlık bir azalmaya neden olduğudur. Eğer mevcut risk yönetim faaliyetleri ilgili riskin sadece olasılığını düşürmeye yönelik tasarlanmış ise risk haritasında aşağı doğru, etkisini düşürmeye yönelik ise sola doğru, ikisini birden düşürmeye yönelik ise hem sola hem aşağı doğru olacak şekilde bir gösterim yapılır . </t>
  </si>
  <si>
    <t>RİSK KAYIT VE İLAVE RİSK YÖNETİM FAALİYETİ TAKİP FORMU</t>
  </si>
  <si>
    <t>Risk Evreni</t>
  </si>
  <si>
    <t>ÖRG Sorumlusu</t>
  </si>
  <si>
    <t>Faaliyet Başlangış Tarihi</t>
  </si>
  <si>
    <t>Faaliyet Tamamlanma Tarihi</t>
  </si>
  <si>
    <t>Mevcut Risk Yönetimi Faaliyetlerinin Yeterliliği</t>
  </si>
  <si>
    <t>Mevcut Risk Yönetimi Faaliyetlerinin Yeterlilik Katsayısı</t>
  </si>
  <si>
    <t>Alt Kök Nedenler</t>
  </si>
  <si>
    <t>ÖRG Sapması Durumunda Gerçekleştirilecek Faaliyet</t>
  </si>
  <si>
    <t>Risk Tanımı (Ana kök neden ve etkiyi içerecek şekilde)</t>
  </si>
  <si>
    <t>Varsa İlgili Fırsatlar</t>
  </si>
  <si>
    <t>Stratejik Amaç ve Hedefler</t>
  </si>
  <si>
    <t>Stratejik Amaç No.</t>
  </si>
  <si>
    <t>Stratejik Amaç Tanımı</t>
  </si>
  <si>
    <t xml:space="preserve"> Stratejik Hedef No.</t>
  </si>
  <si>
    <t xml:space="preserve"> Stratejik Hedef Tanımı</t>
  </si>
  <si>
    <t>Banka hesaplarının takibinin yapılmaması</t>
  </si>
  <si>
    <t>Banka hesaplarının kontrol aralıklarının uzun tutulması, Tek Hazine Kurumlar Hesabına  aktarım işlem süresinin gecikmesi</t>
  </si>
  <si>
    <t>Taşınmazlarla ilgili kiraların kontrolünün yapılmaması</t>
  </si>
  <si>
    <t>Kiraların zamanında yatmamış olması, aylık takiplerinin düzenli yapılmaması</t>
  </si>
  <si>
    <t>Kişi borçlarının takibinin yapılmaması</t>
  </si>
  <si>
    <t>Borç takiplerinin aylık kontrol edilmemesi                                                                                                                                                                      Kişilerin ödeme yapmaması</t>
  </si>
  <si>
    <t>Sayıştay ilamına bağlı takipli alacakların kontrolünün yapılamaması</t>
  </si>
  <si>
    <t>Ödeme günlerinin kontrolünün yapılmaması, tarih aralıklarının kontrol edilememesi</t>
  </si>
  <si>
    <t>Taşınır işlerinin tamamlanmaması</t>
  </si>
  <si>
    <t xml:space="preserve">Yıl içinde gerçekleşen devretme ve devralmalara ilişkin taşınır işlem fişlerinin zamanında muhasebe birimine gönderilmemesi </t>
  </si>
  <si>
    <t>Muhasebe yetkililiği iş ve işlemlerinin yürütülememesi</t>
  </si>
  <si>
    <t>Sistemdeki aksaklıklar                                                                                Muhasebe yetkilisi izin, rapor kullandığı durumlarda yedek personelin bulunmaması, yedek personelin yeterli düzeyde yetiştirilmemesi</t>
  </si>
  <si>
    <t>Kurum alacaklarının takibinin yapılmaması</t>
  </si>
  <si>
    <t>Borç sahiplerinin zamanında ödeme yapmaması                           Alacak takiplerinin düzenli aralıklarla yapılmaması</t>
  </si>
  <si>
    <t>Muhasebe işlemlerinde hata yapılması</t>
  </si>
  <si>
    <t>Birimlerin muhasebe evraklarını hatalı göndermesi sonucuda muhasebe birimi tarafından hataların farkedilmeden ödemesinin yapılması</t>
  </si>
  <si>
    <t>Birim personellerinin sgk giriş çıkış işlemlerinin aksaması</t>
  </si>
  <si>
    <t>Göreve başlayan personelin halk emekliliğin kurumsal hesabında sözleşme numarasının olup olmadığınının kontrol edilmemesi, nakil olarak başka kuruma giden personelin nakil bilgilerinin girilmemesi.</t>
  </si>
  <si>
    <t>Bankaya gelen para girişlerinin muhasebe kayıtlarının tutulmaması.</t>
  </si>
  <si>
    <t>Tek hazine kurumlar hesabında sabah ve akşam olmak üzere gün içinde 2 kez süpürme işlemi yapılır. Süpürme işlemi yapılmadan ilgili tutarların muhasebe kayıtlarının yapılarak hesapların kontrolünün sağlanmamış olması.</t>
  </si>
  <si>
    <t>Yılsonunda teminat mektuplarına ait sayım tutanağının mizanla eşleşmemesi</t>
  </si>
  <si>
    <t xml:space="preserve">Yıl içinde Kurumun dış paydaşlarla gerçekleştirmiş olduğu iş ve işlemler (yapım işleri, bakım onarım, ihale edilen diğer işler) sonucu alınan teminat mektuplarının sistem kayıtlarını zamanında yapmamak veya eksik yapmak (teminat mektubu kabul, teyit, süre uzatımı ve iade işlemleri)  </t>
  </si>
  <si>
    <t>İ.İ.K md. 355' e göre maddi cezaya maruz kalmak</t>
  </si>
  <si>
    <t>Kurumun icra daireleri ile olan yazışmalarının yapılmaması veya yasal süresi içinde yapılmaması</t>
  </si>
  <si>
    <t>Yıl sonu taşınır konsolide işlemlerinin tamamlanamaması</t>
  </si>
  <si>
    <t>Yıl içinde gerçekleşen devretme ve devralmalara ilişkin TİF (taşınır işlem fişleri)lerin zamanında muhasebe birimine gönderilmemesi</t>
  </si>
  <si>
    <t>Hazine yardımı talep tablosunun hazırlanmaması</t>
  </si>
  <si>
    <t>Hazine yardımı talep yardımı tablo hazırlama tarihinin geçmiş olması.</t>
  </si>
  <si>
    <t>Bütçenin zamanında hazırlanmaması</t>
  </si>
  <si>
    <t>Performans Programlarının hazırlanmaması</t>
  </si>
  <si>
    <t>Üniversitemiz tüm birimlerinin Performans Programı hazırlanması sürecine zamanında katılım sağlamaması bu yüzden e-bütçe sistemine veri girişlerinin zamanında girilmeden kapanması.</t>
  </si>
  <si>
    <t>Üniversitemizin kendi öz gelirlerinden elde ettiği gelirlerinin (harç gelirleri, yemek gelirleri, kira gelirleri vs.) takibinin eksik yapılarak doğru birimlere aktarılması gereken tahsilat tutarlarının yanlış aktarılması.</t>
  </si>
  <si>
    <t>Takip ve tahsilatların düzenli bir şekilde yapılmaması, doğru ve işe yarar bir takip sisteminin olmaması, Mevcut takip yöntemlerinin (çalışılan kamu bankası ile) Üniversitemiz Öğrenci İşlemleri Bilgi Sistemi ile mutlaka entegre çalışmaması</t>
  </si>
  <si>
    <t>Kurumlar tarafından bütçe takip sürecinde yer alan personele gerekli eğitimin verilmemiş olması, Uygulama sürecindeki tüm birimlerle bütçe birimi ile koordinasyonun etkin olmaması</t>
  </si>
  <si>
    <t>Yatırım programının doğru ve zamanında hazırlanmaması</t>
  </si>
  <si>
    <t xml:space="preserve">Yatırımcı birimlerin yatırım tekliflerinin zamanında SGDB birimine aktarılmaması, Yatırım Programının mevzuatta öngörülen tarihlerde hazırlanmaması. </t>
  </si>
  <si>
    <t>Performans Programı İzleme Değerlendirme Raporlarının Hazırlanmaması</t>
  </si>
  <si>
    <t>Üniversitemiz tüm birimlerinin Performans Programı İzleme Değerlendirme Raporlarının hazırlanması sürecine zamanında katılım sağlamaması e-bütçe sisteminin zamanaşımıyla kapanması. 3 aylık verilerin birimimize zamanında gönderilmemesi ve mecra sistemine girilmemesi.</t>
  </si>
  <si>
    <t>Stratejik planın hazırlanmaması</t>
  </si>
  <si>
    <t>Stratejik Planın İzleme Değerlendirme Raporlarının Hazırlanmaması</t>
  </si>
  <si>
    <t>Ön mali kontrol için Başkanlığımıza gönderilen işlem dosyasında bulunması gereken mali belgelerin eksik veya hatalı olabilmesi</t>
  </si>
  <si>
    <t>Dosyayı hazırlayan ilgili harcama birimlerinin  mevzuata uygun hazırlamaması</t>
  </si>
  <si>
    <t>İç Kontrol Uyum Eylem Planı İzleme ve Değerlendirme İşlemleri ile ilgili verilerin  gönderilmemesi</t>
  </si>
  <si>
    <t>Yıllık olarak vize
edilmesi gereken yan ödeme cetvellerinde  hata ve eksiklikler bulunması</t>
  </si>
  <si>
    <t>İlgili birim tarafından  mevzuata uygun değerlendirilmemesi</t>
  </si>
  <si>
    <t>Bütçe uygulama sürecinin etkin ve mevzuata uygun yapılmaması</t>
  </si>
  <si>
    <t>Banka hesaplarının riskin sahibi ve muhasebe birim şefi tarafından  düzenli takip ve kontrollerinin yapılması, Muhasebe yetkilisinin izin ve rapor kullandığı durumlarda yedek personel bulundurulması</t>
  </si>
  <si>
    <t>Kiraların hangi aralıklarla yattığını takip edip, kontrollerinin yapılması</t>
  </si>
  <si>
    <t>Borç takiplerinin düzenli kontrol edilmesi Kişilere borç bilgilendirme yazısı gönderilmesi</t>
  </si>
  <si>
    <t>Alacak takibinin düzenli yapılması, belirli aralıklarla kontrol edilmesi</t>
  </si>
  <si>
    <t>Kurum taşınır yetkilisinin ambarı bulunan birimlerle iletişim halinde olması</t>
  </si>
  <si>
    <t>Muhasebe yetkilisinin izin, rapor kullandığı durumlarda yedek personel bulundurulması</t>
  </si>
  <si>
    <t>Alacak takibinin düzenli yapılması</t>
  </si>
  <si>
    <t>Hatalı olan evrakların ilgili birime iletilmesi, evrakların hatalı gönderilmemesi için birimlere işleyişle ilgili bilgi verilmesi</t>
  </si>
  <si>
    <t>Gerekli kontrollerin gün içinde aksatılmadan yapılması.</t>
  </si>
  <si>
    <t>Göreve yeni başlayan personelin sözleşme numarası bulunmuyorsa, nakil olan personelin nakil işlemleri olmuyorsa halk emekliliğin resmi internet sayfasında iş girişi yapılarak sorunun bildirilmesi</t>
  </si>
  <si>
    <t>En az 2 haftalık süreçlerde mizanla Teminat mektuplarına ait sayım tutanağının karşılaştırılması, 3'er aylık dönemlerde ilgili birimlerle bu mektuplara ilişkin bilgi yazışmaları yapılması</t>
  </si>
  <si>
    <t>İlgili yazışmaya konu olan evrakın Kurum genel evrak kayıtlarında olup olmadığının kontrolünün sağlanması, benzer şekilde icraya konu olan kişinin ilgili birimine evrakın gidip gitmediğinin kontrolünün sağlanması, yasal sürenin dolmadan cevabın verilmesinin sağlanması</t>
  </si>
  <si>
    <t>Kurum taşınır konsolide yetkilisinin ambarı bulunan birimlerle sürekli iletişim halinde olması, bununla birlikte muhasebe yetkilisine durumla ilgili sürekli bilgi akışının sağlanması</t>
  </si>
  <si>
    <t>Tablonun her ayın 1-5' i arası hazırlandığının göz önünde bulundurulması, bu tarihlerin atlanmaması.</t>
  </si>
  <si>
    <t xml:space="preserve">Üniversitemiz harcama birimlerinin bütçe sürecine zamanında ve etkin katılım sağlayabilmeleri için üst yazı  e-posta yoluyla hatırlatma yapılması.Üniversite harcama birimlerinin bütçelerinin incelenerek birimlerle işbirliği halinde hazırlanması ve kontrolünün sağlanması.
</t>
  </si>
  <si>
    <t xml:space="preserve">Üniversitemiz harcama birimlerinin bütçe sürecine zamanında ve etkin katılım sağlayabilmeleri için üst yazı e-posta ve SGDB Raporlama adıyla başkanlığımız tarafından oluşturulan whatsapp uygulaması üzerinden de hatırlatmalar yapılması.
</t>
  </si>
  <si>
    <t>Sürecin doğru takibi için çalışılan kamu bankası ile Strateji Geliştirme Daire Başkanlığının iletişim halinde olması ve dönemler halinde ilgili birimlerin SGDB birimine veri aktarımı sağlaması.</t>
  </si>
  <si>
    <t>Birimlere gerek mevzuat gerekse de mali takvim ile ilgili farkındalık eğitimlerinin verilmesi ve süreçlerle ilgili birim amirlerinin kontrol mekanizmasını etkili yürütmesi.</t>
  </si>
  <si>
    <t>Üniversitemiz harcama birimlerinin bütçe sürecine zamanında ve etkin katılım sağlayabilmeleri için üst yazı ve e-posta yoluyla hatırlatma yapılması.</t>
  </si>
  <si>
    <t>Üniversitemiz tüm birimlerinin Performans Programı İzleme ve Değerlendirme raporlarının hazırlama sürecine zamanında ve etkin katılım sağlayabilmeleri için üst yazı ve e-posta yoluyla hatırlatma yapılması.</t>
  </si>
  <si>
    <t>Üniversitemiz birimlerinin stratejik plan hazırlama sürecine zamanında ve etkin katılım sağlayabilmeleri için üst yazı ve e-posta yoluyla hatırlatma yapılması.</t>
  </si>
  <si>
    <t>Üniversitemiz tüm birimlerinin Stratejik Plan İzleme ve Değerlendirme raporlarının hazırlama sürecine zamanında ve etkin katılım sağlayabilmeleri için üst yazı ve e-posta yoluyla hatırlatma yapılması.</t>
  </si>
  <si>
    <t>İlgili birime  üst yazı  ile geri bildirim yapılması</t>
  </si>
  <si>
    <t>Birimlerden veri talebinde bulunulması ve bu verilerin doğru, zamanında ve güvenilir olması için birimlerle (eposta, yazışma vb.) iletişime geçilmesi</t>
  </si>
  <si>
    <t>Gerekçeli bir yazıyla ilgili birime  düzeltilmek üzere iade edilmesi</t>
  </si>
  <si>
    <t xml:space="preserve">Banka hesaplarının sabah ve akşam olmak üzere tek hazine kurumlar hesabına aktarımları yapıldıktan sonra gecikmeksizin işlemleri yapıldığından riskin olasılığı minimum seviye indirilmiştir. </t>
  </si>
  <si>
    <t>Bankaya yatırılan kira gelirlerinin muhasebe işlemleri yapılarak ilgilinin dosyasından tutarı düşülerek zamanı ve tutarı kontrol edilmiştir.</t>
  </si>
  <si>
    <t>Kişi borcu olan kişilere yapılan hatırlatmalar sonucunda borcunu yatırmayan kişi sayısı azaltılmıştır, yatırmayanlar için de Hukuk Müşavirliğine yazıları yazılarak yasal süreç başlatılarak olası risk derecesi azalmıştır.</t>
  </si>
  <si>
    <t>Kişi borcu olan kişilere yapılan hatırlatmalar sonucunda borcunu yatırmayan kişi sayısı azaltılarak olası risk derecesi azalmıştır.</t>
  </si>
  <si>
    <t>Akademik ve idari birimlerle mail, whatsapp ve telefon gibi iletişim araçlarıyla taşınır işlemlerinin zamanında ve doğru taşınır işlem kodlarıyla işlem yapılması risk derecesinin azalmasını sağlamıştır</t>
  </si>
  <si>
    <t>Muhasebe yetkilisinin izinli, raporlu olduğu dönemlerde aksaklık yaşanmaması için yapılan işlerde personele gerekli bilgilendirmeler yapılıyor, yeterli düzeyde yedek personel yetiştirilmesi için çalışmalar yapılmaktadır.</t>
  </si>
  <si>
    <t>Hatalı olan ödeme evrakları yasal mevzuatı gereğince 1 iş günü içerisinde ilgili olan ödeme birimine gerekli açıklamaları ve dikkat edilecek hususları belirtilerek bildirilmektedir.</t>
  </si>
  <si>
    <t>Sgk giriş ve çıkış işlemleri için ayrılan sürede işlem yapmamak</t>
  </si>
  <si>
    <t>Birimde göreve yeni başlayan personelin halk emeklilik işlemlerinin takibi yapılarak ilgili yerlere bilgi girişi yapılmasına özen gösterilerek risk minimuma indirilmiştir.</t>
  </si>
  <si>
    <t>Bankanın günlük takibi yapılarak yatırılan tutarların ilgili muhasebe kayıtlarına alınma işlemleri sıklıkla gün içinde kontrol edilerek risk büyük ölçüde önlenmiştir.</t>
  </si>
  <si>
    <t>Birime gelen teminat mektuplarının muhasebe kayıtları titizlikle yapılıp güncel excel raporu tutularak mizanla kontrolleri sürekli yapılmakta ayrıca ilgili birimlere 3 ayda bir süresi geçen/geçecek teminat mektupları ile ilgili hatırlatma yazısı yazılarak risk azaltılmıştır</t>
  </si>
  <si>
    <t xml:space="preserve">Bilgi talebi gerektiren birime gelen icra yazıları ivedilikle ilgili birimlere yazılarak yasal süreç gecikmeden istenilen bilgilerin ilgili icra dairelerine yazıları yazılmaktadır. </t>
  </si>
  <si>
    <t>Yıl içerisinde yapılan taşınır işlemlerinin doğru ve zamanında taşınır kayıtlarının yapılmasına özen gösterilerek yıl sonu konsolide işlemlerinin sorunsuz ve zamanında tamamlanması sağlanmaya çalışılmaktadır.</t>
  </si>
  <si>
    <t>Yedek personel yetiştirilerek her ayın ilgili tarih aralığında hazine yardımı talep tablosu hazırlanmaktadır.</t>
  </si>
  <si>
    <t>Harcama birimleri ile gerek üst yazı gerek yüz yüze-zoom üzerinden yapılan toplantılar sonucu yapılan iş birliği içerisinde  ilgili bütçe işlemlerinin daha doğru, etkili ve verimli  yapılmasına özen gösterilmektedir.</t>
  </si>
  <si>
    <t>Birimlere yazılan üst yazı, telefon ve whatsapp uygulaması gibi iletişim araçlarıyla hatırlatma yapılarak hazırlanması gereken verilen hem zamanında hem de eksiksiz olarak etkin ve verimli şekilde toplanması sağlanmaktadır.</t>
  </si>
  <si>
    <t>Bankaya yatırılan harç gelirleri, yemek gelirleri gibi öz gelirlerin ilgili birimlerle iletişim halinde olunarak muhasebe kayıtlarının doğru alınarak takip ve tahsilatlarının doğru ve zamanında yapılmasına özen gösterilmektedir.</t>
  </si>
  <si>
    <t>İlgili birimlerle üst yazı, mail ya da whatsapp gibi iletişim araçlarıyla dikkat edilmesi gereken hususlar ve ilgili mevzuat kısmı  gerek zoom gerek yüz yüze yapılan eğitimler sonucu bilgilendirme yapılarak riskin minimum düzeye düşmesi hedeflenmektedir.</t>
  </si>
  <si>
    <t>Birimlere yazılan üst yazı, telefon ve whatsaap uygulaması gibi iletişim araçlarıyla hazırlanması gereken verilen hem zamanında hem de eksiksiz olarak toplanması sağlanmaktadır.</t>
  </si>
  <si>
    <t>Birimlere üst yazı yazılarak stratejik plan hazırlama sürecine katkı sağlanması için üye talebinde bulunuldu. Üniversiteler için stratejik planlama rehberi baz alınarak ilgili hususlar ve tarihlere dikkat edilerek yapılan toplantılar sonucunda stratejik planımız hazırlanarak risk minimum seviyeye indirilmiştir.</t>
  </si>
  <si>
    <t xml:space="preserve">Birimlere altı aylık dönemler sonucunda hatırlatma üst yazıları yazılarak altı aylık izleme değerlendirme raporlarını Başkanlığımıza göndermeleri konusunda hatırlatmalar yapılmakta, göndermeyen birimlerle iletişime geçilerek yeniden hatırlatmalar yapılarak riskin ortaya çıkması engellenmeye çalışılmaktadır. </t>
  </si>
  <si>
    <t>Başkanlığımıza gelen ön mali kontrol dosyalarında iç kontrol ve ön mali kontrole ilişkin usul ve esaslar başta olmak üzere ilgili yasal mevzuatlarda istenilen evraklar aranarak eksik ya da hatalı evrakların telafisi için yasal süresi içerisinde ilgili birimle ivedi iletişime geçilmekte olup riskin oluşması engellenmeye çalışılmaktadır.</t>
  </si>
  <si>
    <t xml:space="preserve">Yasal mevzuatlara istinaden yapılan kontroller sonucu bulunan hata ve eksiklikler ilgili birimle iletişime geçilerek ivedi olarak bilgilendirme sonucunda riskin oluşma ihtimali minimuma indirilmektedir. </t>
  </si>
  <si>
    <t>H1.1</t>
  </si>
  <si>
    <t>H5.3</t>
  </si>
  <si>
    <t>Uygun mevzuat dahilinde birimimizde yapılan iş ve işlemlerin niteliğine göre sık ve belirli aralıklarla riski izlemeye,önlemeye ve azaltmaya yönelik  kontrol faaliyetleri belirlenmiştir.</t>
  </si>
  <si>
    <t>Şube Müdürü (Muhasebe Yetkilisi)</t>
  </si>
  <si>
    <t>Şube Müdürü (Muhasebe Yetkilisi) ve muhasebe personeli</t>
  </si>
  <si>
    <t>Şube Müdürü (Muhasebe Yetkilisi) ve Konsolide Görevlisi</t>
  </si>
  <si>
    <t>Şube Müdürü (Muhasebe Yetkilisi), Görevli Şef,</t>
  </si>
  <si>
    <t>Şube Müdürü (Muhasebe Yetkilisi) ve görevli şef</t>
  </si>
  <si>
    <t>Şube Müdürü (Muhasebe Yetkilisi) ve muhasebe  personeli</t>
  </si>
  <si>
    <t>Daire Başkanı, Şube Müdürü (Muhasebe Yetkilisi)</t>
  </si>
  <si>
    <t>Daire Başkanı, Şube Müdürü,  Görevli personeller</t>
  </si>
  <si>
    <t>Daire Başkanı, Şube Müdürü, Görevli personeller</t>
  </si>
  <si>
    <t>Daire Başkanı, Görevli personel</t>
  </si>
  <si>
    <t>Daire Başkanı, Şube Müdürü, Görevli Şef, Görevli personel</t>
  </si>
  <si>
    <t>A1</t>
  </si>
  <si>
    <t>A5</t>
  </si>
  <si>
    <t>MKHRŞM1</t>
  </si>
  <si>
    <t>MKHRŞM2</t>
  </si>
  <si>
    <t>MKHRŞM3</t>
  </si>
  <si>
    <t>MKHRŞM4</t>
  </si>
  <si>
    <t>MKHRŞM5</t>
  </si>
  <si>
    <t>MKHRŞM6</t>
  </si>
  <si>
    <t>MKHRŞM7</t>
  </si>
  <si>
    <t>MKHRŞM8</t>
  </si>
  <si>
    <t>MKHRŞM9</t>
  </si>
  <si>
    <t>MKHRŞM10</t>
  </si>
  <si>
    <t>MKHRŞM11</t>
  </si>
  <si>
    <t>MKHRŞM12</t>
  </si>
  <si>
    <t>MKHRŞM13</t>
  </si>
  <si>
    <t>MKHRŞM14</t>
  </si>
  <si>
    <t>MKHRŞM15</t>
  </si>
  <si>
    <t>BPŞM1</t>
  </si>
  <si>
    <t>BPŞM2</t>
  </si>
  <si>
    <t>BPŞM3</t>
  </si>
  <si>
    <t>BPŞM4</t>
  </si>
  <si>
    <t>BPŞM5</t>
  </si>
  <si>
    <t>BPŞM6</t>
  </si>
  <si>
    <t>SPŞM1</t>
  </si>
  <si>
    <t>SPŞM2</t>
  </si>
  <si>
    <t>İKÖMKŞB1</t>
  </si>
  <si>
    <t>İKÖMKŞB2</t>
  </si>
  <si>
    <t>İKÖMKŞB3</t>
  </si>
  <si>
    <t>Kaliteyi Önceleyen Öğrenci Merkezli Eğitim Anlayışıyla Rekabet Edebilir Bireyler
Yetiştirmek</t>
  </si>
  <si>
    <t>Kaliteyi Önceleyen Öğrenci Merkezli Eğitim Anlayışıyla Rekabet Edebilir Bireyler Yetiştirmek</t>
  </si>
  <si>
    <t>Katılımcı Yönetim Anlayışıyla Kurum Kültürünü ve Aidiyet Duygusunu Geliştirmek</t>
  </si>
  <si>
    <t>Güncel</t>
  </si>
  <si>
    <t>Tehdit</t>
  </si>
  <si>
    <t>Riski Azaltmak</t>
  </si>
  <si>
    <t>Finnansal Risk</t>
  </si>
  <si>
    <t>Operasyonel Risk</t>
  </si>
  <si>
    <t>Yeterli</t>
  </si>
  <si>
    <t>Etki ve Olasılık</t>
  </si>
  <si>
    <t>Birim Yöneticileri</t>
  </si>
  <si>
    <t>1 yıl</t>
  </si>
  <si>
    <t>Süreci kontrol altına
 almak amacıyla gerekli izleme yapılır.</t>
  </si>
  <si>
    <t xml:space="preserve"> Eğitim-öğretimin fiziksel ve akademik altyapısı iyileştirilecektir.
</t>
  </si>
  <si>
    <t xml:space="preserve"> Eğitim-öğretimin fiziksel ve akademik altyapısı iyileştirilecektir.</t>
  </si>
  <si>
    <t xml:space="preserve"> Paydaşların karar alma süreçlerine etkin katılımı sağlanacaktır.
</t>
  </si>
  <si>
    <t xml:space="preserve">Paydaşların karar alma süreçlerine etkin katılımı sağlanacaktır.
</t>
  </si>
  <si>
    <r>
      <t>Üniversitemiz harcama birimlerinin bütçe sürecine</t>
    </r>
    <r>
      <rPr>
        <sz val="8"/>
        <color rgb="FFFF0000"/>
        <rFont val="Times New Roman"/>
        <family val="1"/>
        <charset val="162"/>
      </rPr>
      <t xml:space="preserve"> </t>
    </r>
    <r>
      <rPr>
        <sz val="8"/>
        <rFont val="Times New Roman"/>
        <family val="1"/>
        <charset val="162"/>
      </rPr>
      <t>zamanında</t>
    </r>
    <r>
      <rPr>
        <sz val="8"/>
        <color rgb="FFFF0000"/>
        <rFont val="Times New Roman"/>
        <family val="1"/>
        <charset val="162"/>
      </rPr>
      <t xml:space="preserve"> </t>
    </r>
    <r>
      <rPr>
        <sz val="8"/>
        <color theme="1"/>
        <rFont val="Times New Roman"/>
        <family val="1"/>
        <charset val="162"/>
      </rPr>
      <t>katılım sağlamaması, Hazırlık ve uygulama aşamasında işinde uzman görevli personelin çalıştırılmaması.</t>
    </r>
  </si>
  <si>
    <r>
      <rPr>
        <b/>
        <sz val="8"/>
        <color theme="1"/>
        <rFont val="Times New Roman"/>
        <family val="1"/>
        <charset val="162"/>
      </rPr>
      <t>Hedef 5.3.</t>
    </r>
    <r>
      <rPr>
        <sz val="8"/>
        <color theme="1"/>
        <rFont val="Times New Roman"/>
        <family val="1"/>
        <charset val="162"/>
      </rPr>
      <t xml:space="preserve"> Paydaşların karar alma süreçlerine etkin katılımı sağlanacaktır.
</t>
    </r>
  </si>
  <si>
    <r>
      <t xml:space="preserve">Üniversitemiz birimlerinin stratejik plan hazırlama sürecine </t>
    </r>
    <r>
      <rPr>
        <sz val="8"/>
        <rFont val="Times New Roman"/>
        <family val="1"/>
        <charset val="162"/>
      </rPr>
      <t>zamanında</t>
    </r>
    <r>
      <rPr>
        <sz val="8"/>
        <color rgb="FFFF0000"/>
        <rFont val="Times New Roman"/>
        <family val="1"/>
        <charset val="162"/>
      </rPr>
      <t xml:space="preserve"> </t>
    </r>
    <r>
      <rPr>
        <sz val="8"/>
        <color theme="1"/>
        <rFont val="Times New Roman"/>
        <family val="1"/>
        <charset val="162"/>
      </rPr>
      <t>katılım sağlamaması</t>
    </r>
  </si>
  <si>
    <r>
      <t>Üniversitemiz tüm birimlerinin Stratejik Planın İzleme Değerlendirme Raporlarının hazırlanması sürecine</t>
    </r>
    <r>
      <rPr>
        <sz val="8"/>
        <color rgb="FFFF0000"/>
        <rFont val="Times New Roman"/>
        <family val="1"/>
        <charset val="162"/>
      </rPr>
      <t xml:space="preserve"> </t>
    </r>
    <r>
      <rPr>
        <sz val="8"/>
        <rFont val="Times New Roman"/>
        <family val="1"/>
        <charset val="162"/>
      </rPr>
      <t xml:space="preserve">zamanında </t>
    </r>
    <r>
      <rPr>
        <sz val="8"/>
        <color theme="1"/>
        <rFont val="Times New Roman"/>
        <family val="1"/>
        <charset val="162"/>
      </rPr>
      <t>katılım sağlamaması</t>
    </r>
  </si>
  <si>
    <r>
      <rPr>
        <b/>
        <sz val="8"/>
        <color theme="1"/>
        <rFont val="Times New Roman"/>
        <family val="1"/>
        <charset val="162"/>
      </rPr>
      <t xml:space="preserve"> </t>
    </r>
    <r>
      <rPr>
        <sz val="8"/>
        <color theme="1"/>
        <rFont val="Times New Roman"/>
        <family val="1"/>
        <charset val="162"/>
      </rPr>
      <t>Eğitim-öğretimin fiziksel ve akademik altyapısı iyileştirilecektir.</t>
    </r>
  </si>
  <si>
    <r>
      <t xml:space="preserve">İlgili birim tarafından eylemin </t>
    </r>
    <r>
      <rPr>
        <sz val="8"/>
        <rFont val="Times New Roman"/>
        <family val="1"/>
        <charset val="162"/>
      </rPr>
      <t xml:space="preserve">ön görülen zamanda </t>
    </r>
    <r>
      <rPr>
        <sz val="8"/>
        <color theme="1"/>
        <rFont val="Times New Roman"/>
        <family val="1"/>
        <charset val="162"/>
      </rPr>
      <t xml:space="preserve">tamamlanmaması </t>
    </r>
  </si>
  <si>
    <t xml:space="preserve"> Sayıştay ilamları için ayrı bir dosyalama ve numaralandırma sistemi oluşturulması</t>
  </si>
  <si>
    <t>Yıl sonunda kira sözleşmeleri ile tahsilatların toplu karşılaştırmasının yapılması</t>
  </si>
  <si>
    <t>Banka hesap hareketlerinin üçer aylık dönemlerde üst yöneticiye özet raporlanması</t>
  </si>
  <si>
    <t xml:space="preserve"> Borcu devam eden kişiler için periyodik hatırlatma yazıları gönderilmesi</t>
  </si>
  <si>
    <t xml:space="preserve">  Taşınır işlemlerinde gecikme yaşanan birimlerin yazılı olarak bilgilendirilmesi</t>
  </si>
  <si>
    <t>Kritik süreçlerin yazılı iş akışı dokümanı haline getirilmesi</t>
  </si>
  <si>
    <t>Tahsili geciken alacaklar için neden analizinin yapılması</t>
  </si>
  <si>
    <t>Belirli tutarın üzerindeki işlemler için ilave kontrol uygulanması</t>
  </si>
  <si>
    <t xml:space="preserve"> Tekrar eden hatalar için birim bazlı izleme yapılması</t>
  </si>
  <si>
    <t>Ay sonlarında SGK–personel listesi karşılaştırması yapılması</t>
  </si>
  <si>
    <t>Bankadan gelen günlük hareketlerin liste halinde arşivlenmesi</t>
  </si>
  <si>
    <t>Yıl sonu öncesi ara mutabakat yapılması</t>
  </si>
  <si>
    <t xml:space="preserve"> Yıl sonu öncesi taşınır sorumlularıyla toplantı yapılması</t>
  </si>
  <si>
    <t xml:space="preserve"> Önceki yıl verileriyle karşılaştırmalı kontrol yapılması</t>
  </si>
  <si>
    <t>Geciken birimlerin üst yönetime bildirilmesi</t>
  </si>
  <si>
    <t>Eksik veya geç gelen birimler için geri bildirim yazısı hazırlanması</t>
  </si>
  <si>
    <t>Gelir türlerine göre örneklem yoluyla kontrol yapılması</t>
  </si>
  <si>
    <t>Uygulama sürecinde mevzuat güncellemelerinin birimlere duyurulması</t>
  </si>
  <si>
    <t>Ön taslakların erken talep edilmesi</t>
  </si>
  <si>
    <t>Ara ilerleme durumu talep edilmesi</t>
  </si>
  <si>
    <t>Sorumlu birim/personel bazlı görev dağılımı yapılması</t>
  </si>
  <si>
    <t>Rapor taslaklarının ön incelemeye alınması</t>
  </si>
  <si>
    <t>Dosya tesliminde imza karşılığı kontrol yapılması</t>
  </si>
  <si>
    <t>Veri göndermeyen birimlerin yazılı olarak hatırlatılması</t>
  </si>
  <si>
    <t>Önceki yıl cetvelleriyle karşılaştırmalı kontrol yapılması</t>
  </si>
  <si>
    <t>İcra yazışmalarına ait evrakın kayıt
 ve ilgili birimlere intikal durumunun kontrol edilmesi
 ve yasal süresi içinde cevaplandığının teyit edilmesi.</t>
  </si>
  <si>
    <t>4</t>
  </si>
  <si>
    <t>6</t>
  </si>
  <si>
    <t>10</t>
  </si>
  <si>
    <t>8</t>
  </si>
  <si>
    <t>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</si>
</sst>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0.0"/>
  </numFmts>
  <fonts count="22" x14ac:knownFonts="1">
    <font>
      <sz val="10"/>
      <color theme="1"/>
      <name val="Calibri"/>
      <family val="2"/>
      <scheme val="minor"/>
    </font>
    <font>
      <sz val="11"/>
      <color theme="1"/>
      <name val="Calibri"/>
      <family val="2"/>
      <scheme val="minor"/>
    </font>
    <font>
      <sz val="10"/>
      <color theme="1"/>
      <name val="Calibri"/>
      <family val="2"/>
      <scheme val="minor"/>
    </font>
    <font>
      <b/>
      <sz val="10"/>
      <color theme="1"/>
      <name val="Georgia"/>
      <family val="1"/>
      <charset val="162"/>
    </font>
    <font>
      <sz val="10"/>
      <color theme="1"/>
      <name val="Georgia"/>
      <family val="1"/>
      <charset val="162"/>
    </font>
    <font>
      <sz val="11"/>
      <color theme="1"/>
      <name val="Calibri"/>
      <family val="2"/>
      <charset val="162"/>
      <scheme val="minor"/>
    </font>
    <font>
      <b/>
      <i/>
      <sz val="10"/>
      <color theme="0"/>
      <name val="Georgia"/>
      <family val="1"/>
      <charset val="162"/>
    </font>
    <font>
      <b/>
      <i/>
      <sz val="12"/>
      <color theme="0"/>
      <name val="Georgia"/>
      <family val="1"/>
      <charset val="162"/>
    </font>
    <font>
      <sz val="12"/>
      <color theme="1"/>
      <name val="Georgia"/>
      <family val="1"/>
      <charset val="162"/>
    </font>
    <font>
      <b/>
      <sz val="12"/>
      <color theme="1"/>
      <name val="Georgia"/>
      <family val="1"/>
      <charset val="162"/>
    </font>
    <font>
      <sz val="11"/>
      <color theme="1"/>
      <name val="Georgia"/>
      <family val="1"/>
      <charset val="162"/>
    </font>
    <font>
      <b/>
      <sz val="11"/>
      <color theme="1"/>
      <name val="Georgia"/>
      <family val="1"/>
      <charset val="162"/>
    </font>
    <font>
      <sz val="11"/>
      <name val="Georgia"/>
      <family val="1"/>
      <charset val="162"/>
    </font>
    <font>
      <sz val="11"/>
      <name val="Calibri"/>
      <family val="2"/>
      <scheme val="minor"/>
    </font>
    <font>
      <b/>
      <sz val="8"/>
      <color theme="1"/>
      <name val="Times New Roman"/>
      <family val="1"/>
      <charset val="162"/>
    </font>
    <font>
      <b/>
      <i/>
      <sz val="8"/>
      <color theme="0"/>
      <name val="Times New Roman"/>
      <family val="1"/>
      <charset val="162"/>
    </font>
    <font>
      <b/>
      <sz val="8"/>
      <color indexed="9"/>
      <name val="Times New Roman"/>
      <family val="1"/>
      <charset val="162"/>
    </font>
    <font>
      <sz val="8"/>
      <color theme="1"/>
      <name val="Times New Roman"/>
      <family val="1"/>
      <charset val="162"/>
    </font>
    <font>
      <sz val="8"/>
      <name val="Times New Roman"/>
      <family val="1"/>
      <charset val="162"/>
    </font>
    <font>
      <b/>
      <sz val="8"/>
      <name val="Times New Roman"/>
      <family val="1"/>
      <charset val="162"/>
    </font>
    <font>
      <sz val="8"/>
      <color indexed="8"/>
      <name val="Times New Roman"/>
      <family val="1"/>
      <charset val="162"/>
    </font>
    <font>
      <sz val="8"/>
      <color rgb="FFFF0000"/>
      <name val="Times New Roman"/>
      <family val="1"/>
      <charset val="162"/>
    </font>
  </fonts>
  <fills count="12">
    <fill>
      <patternFill patternType="none"/>
    </fill>
    <fill>
      <patternFill patternType="gray125"/>
    </fill>
    <fill>
      <patternFill patternType="mediumGray">
        <fgColor theme="1"/>
        <bgColor theme="0"/>
      </patternFill>
    </fill>
    <fill>
      <patternFill patternType="solid">
        <fgColor theme="9" tint="-0.249977111117893"/>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5" tint="-0.249977111117893"/>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mediumGray">
        <fgColor theme="1"/>
        <bgColor theme="0" tint="-4.9989318521683403E-2"/>
      </patternFill>
    </fill>
  </fills>
  <borders count="19">
    <border>
      <left/>
      <right/>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right/>
      <top/>
      <bottom style="medium">
        <color auto="1"/>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medium">
        <color auto="1"/>
      </left>
      <right/>
      <top style="medium">
        <color auto="1"/>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s>
  <cellStyleXfs count="8">
    <xf numFmtId="0" fontId="0" fillId="0" borderId="0"/>
    <xf numFmtId="0" fontId="2" fillId="0" borderId="0"/>
    <xf numFmtId="0" fontId="2" fillId="0" borderId="0"/>
    <xf numFmtId="0" fontId="1" fillId="0" borderId="0"/>
    <xf numFmtId="0" fontId="2" fillId="0" borderId="0"/>
    <xf numFmtId="0" fontId="5" fillId="0" borderId="0"/>
    <xf numFmtId="0" fontId="1" fillId="0" borderId="0"/>
    <xf numFmtId="44" fontId="2" fillId="0" borderId="0" applyFont="0" applyFill="0" applyBorder="0" applyAlignment="0" applyProtection="0"/>
  </cellStyleXfs>
  <cellXfs count="120">
    <xf numFmtId="0" fontId="0" fillId="0" borderId="0" xfId="0"/>
    <xf numFmtId="0" fontId="4" fillId="0" borderId="0" xfId="0" applyFont="1" applyAlignment="1">
      <alignment vertical="center" wrapText="1"/>
    </xf>
    <xf numFmtId="0" fontId="4" fillId="0" borderId="0" xfId="0" applyFont="1" applyAlignment="1">
      <alignment vertical="center"/>
    </xf>
    <xf numFmtId="0" fontId="6" fillId="2" borderId="2" xfId="0" applyFont="1" applyFill="1" applyBorder="1" applyAlignment="1">
      <alignment vertical="center" wrapText="1"/>
    </xf>
    <xf numFmtId="0" fontId="7" fillId="2" borderId="1" xfId="0" applyFont="1" applyFill="1" applyBorder="1" applyAlignment="1">
      <alignment vertical="center" wrapText="1"/>
    </xf>
    <xf numFmtId="0" fontId="8" fillId="0" borderId="0" xfId="0" applyFont="1" applyAlignment="1">
      <alignment vertical="center"/>
    </xf>
    <xf numFmtId="0" fontId="8" fillId="0" borderId="0" xfId="0" applyFont="1"/>
    <xf numFmtId="0" fontId="8" fillId="0" borderId="11" xfId="0" applyFont="1" applyBorder="1"/>
    <xf numFmtId="0" fontId="8" fillId="0" borderId="14" xfId="0" applyFont="1" applyBorder="1"/>
    <xf numFmtId="0" fontId="8" fillId="0" borderId="2" xfId="0" applyFont="1" applyBorder="1"/>
    <xf numFmtId="0" fontId="8" fillId="0" borderId="3" xfId="0" applyFont="1" applyBorder="1"/>
    <xf numFmtId="0" fontId="8" fillId="0" borderId="10" xfId="0" applyFont="1" applyBorder="1"/>
    <xf numFmtId="0" fontId="8" fillId="0" borderId="12" xfId="0" applyFont="1" applyBorder="1"/>
    <xf numFmtId="0" fontId="0" fillId="0" borderId="11" xfId="0" applyBorder="1"/>
    <xf numFmtId="0" fontId="0" fillId="0" borderId="13" xfId="0" applyBorder="1"/>
    <xf numFmtId="0" fontId="0" fillId="0" borderId="14" xfId="0" applyBorder="1"/>
    <xf numFmtId="0" fontId="4" fillId="0" borderId="0" xfId="0" applyFont="1" applyAlignment="1">
      <alignment horizontal="center"/>
    </xf>
    <xf numFmtId="0" fontId="10" fillId="0" borderId="3" xfId="0" applyFont="1" applyBorder="1"/>
    <xf numFmtId="0" fontId="0" fillId="0" borderId="2" xfId="0" applyBorder="1"/>
    <xf numFmtId="0" fontId="10" fillId="0" borderId="0" xfId="0" applyFont="1"/>
    <xf numFmtId="0" fontId="0" fillId="0" borderId="10" xfId="0" applyBorder="1"/>
    <xf numFmtId="0" fontId="0" fillId="0" borderId="4" xfId="0" applyBorder="1"/>
    <xf numFmtId="0" fontId="0" fillId="0" borderId="12" xfId="0" applyBorder="1"/>
    <xf numFmtId="0" fontId="12" fillId="0" borderId="0" xfId="0" applyFont="1" applyAlignment="1">
      <alignment vertical="center" wrapText="1"/>
    </xf>
    <xf numFmtId="0" fontId="10" fillId="10" borderId="0" xfId="0" applyFont="1" applyFill="1" applyAlignment="1">
      <alignment vertical="center"/>
    </xf>
    <xf numFmtId="0" fontId="10" fillId="8" borderId="0" xfId="0" applyFont="1" applyFill="1" applyAlignment="1">
      <alignment vertical="center"/>
    </xf>
    <xf numFmtId="0" fontId="10" fillId="9" borderId="0" xfId="0" applyFont="1" applyFill="1" applyAlignment="1">
      <alignment vertical="center"/>
    </xf>
    <xf numFmtId="0" fontId="10" fillId="5" borderId="0" xfId="0" applyFont="1" applyFill="1" applyAlignment="1">
      <alignment vertical="center"/>
    </xf>
    <xf numFmtId="0" fontId="10" fillId="5" borderId="0" xfId="0" applyFont="1" applyFill="1" applyAlignment="1">
      <alignment horizontal="center" vertical="center"/>
    </xf>
    <xf numFmtId="0" fontId="10" fillId="9" borderId="0" xfId="0" applyFont="1" applyFill="1" applyAlignment="1">
      <alignment horizontal="center" vertical="center"/>
    </xf>
    <xf numFmtId="0" fontId="10" fillId="8" borderId="0" xfId="0" applyFont="1" applyFill="1" applyAlignment="1">
      <alignment horizontal="center" vertical="center"/>
    </xf>
    <xf numFmtId="0" fontId="10" fillId="7" borderId="0" xfId="0" applyFont="1" applyFill="1" applyAlignment="1">
      <alignment vertical="center"/>
    </xf>
    <xf numFmtId="0" fontId="10" fillId="10" borderId="0" xfId="0" applyFont="1" applyFill="1" applyAlignment="1">
      <alignment horizontal="center" vertical="center"/>
    </xf>
    <xf numFmtId="0" fontId="10" fillId="7" borderId="0" xfId="0" applyFont="1" applyFill="1" applyAlignment="1">
      <alignment horizontal="center" vertical="center"/>
    </xf>
    <xf numFmtId="0" fontId="8" fillId="0" borderId="2" xfId="0" applyFont="1" applyBorder="1" applyAlignment="1">
      <alignment horizontal="left" indent="1"/>
    </xf>
    <xf numFmtId="44" fontId="13" fillId="0" borderId="0" xfId="7" applyFont="1" applyFill="1" applyBorder="1" applyAlignment="1">
      <alignment horizontal="left" vertical="center" wrapText="1"/>
    </xf>
    <xf numFmtId="0" fontId="15" fillId="2" borderId="13" xfId="0" applyFont="1" applyFill="1" applyBorder="1" applyAlignment="1">
      <alignment vertical="center" wrapText="1"/>
    </xf>
    <xf numFmtId="0" fontId="15" fillId="5" borderId="6"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17" xfId="0" applyFont="1" applyFill="1" applyBorder="1" applyAlignment="1">
      <alignment horizontal="center" vertical="center" wrapText="1"/>
    </xf>
    <xf numFmtId="0" fontId="15" fillId="2" borderId="0" xfId="0" applyFont="1" applyFill="1" applyAlignment="1">
      <alignment vertical="center"/>
    </xf>
    <xf numFmtId="0" fontId="15" fillId="5" borderId="18"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16" xfId="0" applyFont="1" applyFill="1" applyBorder="1" applyAlignment="1">
      <alignment horizontal="center" vertical="center" wrapText="1"/>
    </xf>
    <xf numFmtId="49" fontId="16" fillId="6" borderId="16" xfId="0" applyNumberFormat="1" applyFont="1" applyFill="1" applyBorder="1" applyAlignment="1" applyProtection="1">
      <alignment horizontal="center" vertical="center" wrapText="1"/>
      <protection locked="0"/>
    </xf>
    <xf numFmtId="49" fontId="16" fillId="6" borderId="5" xfId="0" applyNumberFormat="1" applyFont="1" applyFill="1" applyBorder="1" applyAlignment="1" applyProtection="1">
      <alignment horizontal="center" vertical="center" wrapText="1"/>
      <protection locked="0"/>
    </xf>
    <xf numFmtId="0" fontId="15" fillId="3" borderId="5" xfId="0" applyFont="1" applyFill="1" applyBorder="1" applyAlignment="1">
      <alignment horizontal="center" vertical="center" wrapText="1"/>
    </xf>
    <xf numFmtId="0" fontId="17" fillId="0" borderId="2" xfId="0" applyFont="1" applyBorder="1" applyAlignment="1">
      <alignment vertical="center"/>
    </xf>
    <xf numFmtId="0" fontId="17" fillId="0" borderId="0" xfId="0" applyFont="1" applyAlignment="1">
      <alignment vertical="center" wrapText="1"/>
    </xf>
    <xf numFmtId="0" fontId="17" fillId="0" borderId="0" xfId="0" applyFont="1" applyAlignment="1">
      <alignment vertical="center"/>
    </xf>
    <xf numFmtId="0" fontId="18" fillId="0" borderId="0" xfId="0" applyFont="1" applyFill="1" applyBorder="1" applyAlignment="1">
      <alignment horizontal="left" vertical="center" wrapText="1"/>
    </xf>
    <xf numFmtId="0" fontId="15" fillId="2" borderId="0" xfId="0" applyFont="1" applyFill="1" applyBorder="1" applyAlignment="1">
      <alignment vertical="center" wrapText="1"/>
    </xf>
    <xf numFmtId="0" fontId="19" fillId="0" borderId="0" xfId="0" applyFont="1" applyFill="1" applyBorder="1" applyAlignment="1">
      <alignment horizontal="left" vertical="center"/>
    </xf>
    <xf numFmtId="0" fontId="17" fillId="0" borderId="0" xfId="0" applyFont="1" applyAlignment="1">
      <alignment horizontal="center" vertical="center"/>
    </xf>
    <xf numFmtId="0" fontId="18" fillId="0" borderId="0" xfId="0" applyFont="1" applyFill="1" applyBorder="1" applyAlignment="1">
      <alignment vertical="center" wrapText="1"/>
    </xf>
    <xf numFmtId="2" fontId="18" fillId="0" borderId="0" xfId="0" applyNumberFormat="1" applyFont="1" applyAlignment="1">
      <alignment vertical="center" wrapText="1"/>
    </xf>
    <xf numFmtId="1" fontId="20" fillId="0" borderId="0" xfId="0" applyNumberFormat="1" applyFont="1" applyAlignment="1">
      <alignment horizontal="center" vertical="center" wrapText="1"/>
    </xf>
    <xf numFmtId="49" fontId="19" fillId="0" borderId="0" xfId="0" applyNumberFormat="1" applyFont="1" applyAlignment="1">
      <alignment horizontal="center" vertical="center" wrapText="1"/>
    </xf>
    <xf numFmtId="164" fontId="18" fillId="0" borderId="0" xfId="0" applyNumberFormat="1" applyFont="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center" vertical="center"/>
    </xf>
    <xf numFmtId="164" fontId="19" fillId="0" borderId="0" xfId="0" applyNumberFormat="1" applyFont="1" applyAlignment="1">
      <alignment horizontal="center" vertical="center" wrapText="1"/>
    </xf>
    <xf numFmtId="0" fontId="18" fillId="0" borderId="0" xfId="1" applyFont="1" applyFill="1" applyBorder="1" applyAlignment="1">
      <alignment horizontal="left" vertical="center" wrapText="1"/>
    </xf>
    <xf numFmtId="0" fontId="17" fillId="0" borderId="0" xfId="0" applyFont="1" applyAlignment="1">
      <alignment horizontal="center" vertical="center" wrapText="1"/>
    </xf>
    <xf numFmtId="0" fontId="15" fillId="2" borderId="1" xfId="0" applyFont="1" applyFill="1" applyBorder="1" applyAlignment="1">
      <alignment vertical="center" wrapText="1"/>
    </xf>
    <xf numFmtId="0" fontId="17" fillId="0" borderId="2" xfId="0" applyFont="1" applyBorder="1" applyAlignment="1">
      <alignment horizontal="center" vertical="center" wrapText="1"/>
    </xf>
    <xf numFmtId="14" fontId="17" fillId="0" borderId="0" xfId="0" applyNumberFormat="1" applyFont="1" applyAlignment="1">
      <alignment vertical="center"/>
    </xf>
    <xf numFmtId="14" fontId="17" fillId="0" borderId="3" xfId="0" applyNumberFormat="1" applyFont="1" applyBorder="1" applyAlignment="1">
      <alignment vertical="center"/>
    </xf>
    <xf numFmtId="0" fontId="17" fillId="4" borderId="2" xfId="0" applyFont="1" applyFill="1" applyBorder="1" applyAlignment="1">
      <alignment vertical="center"/>
    </xf>
    <xf numFmtId="0" fontId="19" fillId="4" borderId="0" xfId="0" applyFont="1" applyFill="1" applyBorder="1" applyAlignment="1">
      <alignment horizontal="left" vertical="center"/>
    </xf>
    <xf numFmtId="0" fontId="17" fillId="4" borderId="0" xfId="0" applyFont="1" applyFill="1" applyAlignment="1">
      <alignment horizontal="center" vertical="center"/>
    </xf>
    <xf numFmtId="0" fontId="17" fillId="4" borderId="0" xfId="0" applyFont="1" applyFill="1" applyAlignment="1">
      <alignment vertical="center" wrapText="1"/>
    </xf>
    <xf numFmtId="0" fontId="18" fillId="4" borderId="0" xfId="0" applyFont="1" applyFill="1" applyBorder="1" applyAlignment="1">
      <alignment horizontal="left" vertical="center" wrapText="1"/>
    </xf>
    <xf numFmtId="0" fontId="17" fillId="4" borderId="0" xfId="0" applyFont="1" applyFill="1" applyAlignment="1">
      <alignment vertical="center"/>
    </xf>
    <xf numFmtId="1" fontId="20" fillId="4" borderId="0" xfId="0" applyNumberFormat="1" applyFont="1" applyFill="1" applyAlignment="1">
      <alignment horizontal="center" vertical="center" wrapText="1"/>
    </xf>
    <xf numFmtId="49" fontId="19" fillId="4" borderId="0" xfId="0" applyNumberFormat="1" applyFont="1" applyFill="1" applyAlignment="1">
      <alignment horizontal="center" vertical="center" wrapText="1"/>
    </xf>
    <xf numFmtId="164" fontId="18" fillId="4" borderId="0" xfId="0" applyNumberFormat="1" applyFont="1" applyFill="1" applyAlignment="1">
      <alignment horizontal="center" vertical="center" wrapText="1"/>
    </xf>
    <xf numFmtId="0" fontId="19" fillId="4" borderId="0" xfId="0" applyFont="1" applyFill="1" applyAlignment="1">
      <alignment horizontal="center" vertical="center" wrapText="1"/>
    </xf>
    <xf numFmtId="164" fontId="19" fillId="4" borderId="0" xfId="0" applyNumberFormat="1" applyFont="1" applyFill="1" applyAlignment="1">
      <alignment horizontal="center" vertical="center" wrapText="1"/>
    </xf>
    <xf numFmtId="0" fontId="17" fillId="4" borderId="0" xfId="0" applyFont="1" applyFill="1" applyAlignment="1">
      <alignment horizontal="center" vertical="center" wrapText="1"/>
    </xf>
    <xf numFmtId="0" fontId="18" fillId="4" borderId="0" xfId="1" applyFont="1" applyFill="1" applyBorder="1" applyAlignment="1">
      <alignment horizontal="left" vertical="center" wrapText="1"/>
    </xf>
    <xf numFmtId="0" fontId="15" fillId="2" borderId="0" xfId="0" applyFont="1" applyFill="1" applyBorder="1" applyAlignment="1">
      <alignment vertical="center"/>
    </xf>
    <xf numFmtId="0" fontId="15" fillId="2" borderId="1" xfId="0" applyFont="1" applyFill="1" applyBorder="1" applyAlignment="1">
      <alignment vertical="center"/>
    </xf>
    <xf numFmtId="0" fontId="14" fillId="0" borderId="0" xfId="0" applyFont="1" applyFill="1" applyBorder="1" applyAlignment="1">
      <alignment horizontal="left" vertical="center"/>
    </xf>
    <xf numFmtId="0" fontId="17" fillId="0" borderId="0" xfId="0" applyFont="1" applyFill="1" applyBorder="1" applyAlignment="1">
      <alignment horizontal="left" vertical="center" wrapText="1"/>
    </xf>
    <xf numFmtId="0" fontId="14" fillId="4" borderId="0" xfId="0" applyFont="1" applyFill="1" applyBorder="1" applyAlignment="1">
      <alignment horizontal="left" vertical="center"/>
    </xf>
    <xf numFmtId="0" fontId="18" fillId="0" borderId="0" xfId="2" applyFont="1" applyFill="1" applyBorder="1" applyAlignment="1">
      <alignment horizontal="left" vertical="center" wrapText="1"/>
    </xf>
    <xf numFmtId="0" fontId="17" fillId="4" borderId="0" xfId="0" applyFont="1" applyFill="1" applyBorder="1" applyAlignment="1">
      <alignment horizontal="left" vertical="center" wrapText="1"/>
    </xf>
    <xf numFmtId="0" fontId="18" fillId="4" borderId="0" xfId="2" applyFont="1" applyFill="1" applyBorder="1" applyAlignment="1">
      <alignment horizontal="left" vertical="center" wrapText="1"/>
    </xf>
    <xf numFmtId="0" fontId="17" fillId="0" borderId="0" xfId="0" applyFont="1" applyAlignment="1">
      <alignment wrapText="1"/>
    </xf>
    <xf numFmtId="0" fontId="17" fillId="0" borderId="0" xfId="0" applyFont="1" applyFill="1" applyAlignment="1">
      <alignment vertical="center"/>
    </xf>
    <xf numFmtId="0" fontId="15" fillId="11" borderId="0" xfId="0" applyFont="1" applyFill="1" applyBorder="1" applyAlignment="1">
      <alignment vertical="center"/>
    </xf>
    <xf numFmtId="2" fontId="18" fillId="4" borderId="0" xfId="0" applyNumberFormat="1" applyFont="1" applyFill="1" applyAlignment="1">
      <alignment vertical="center" wrapText="1"/>
    </xf>
    <xf numFmtId="44" fontId="18" fillId="0" borderId="0" xfId="7" applyFont="1" applyFill="1" applyBorder="1" applyAlignment="1">
      <alignment horizontal="left" vertical="center" wrapText="1"/>
    </xf>
    <xf numFmtId="44" fontId="18" fillId="4" borderId="0" xfId="7" applyFont="1" applyFill="1" applyBorder="1" applyAlignment="1">
      <alignment horizontal="left" vertical="center" wrapText="1"/>
    </xf>
    <xf numFmtId="0" fontId="15" fillId="3" borderId="16" xfId="0" applyFont="1" applyFill="1" applyBorder="1" applyAlignment="1">
      <alignment horizontal="center" vertical="center" wrapText="1"/>
    </xf>
    <xf numFmtId="0" fontId="17" fillId="0" borderId="0" xfId="0" applyFont="1" applyBorder="1" applyAlignment="1">
      <alignment vertical="center" wrapText="1"/>
    </xf>
    <xf numFmtId="0" fontId="17" fillId="4" borderId="0" xfId="0" applyFont="1" applyFill="1" applyBorder="1" applyAlignment="1">
      <alignment vertical="center" wrapText="1"/>
    </xf>
    <xf numFmtId="0" fontId="17" fillId="0" borderId="0" xfId="0" applyFont="1" applyAlignment="1">
      <alignment horizontal="left" vertical="top" wrapText="1"/>
    </xf>
    <xf numFmtId="0" fontId="19" fillId="4" borderId="0" xfId="0" applyFont="1" applyFill="1" applyAlignment="1">
      <alignment horizontal="center" vertical="center"/>
    </xf>
    <xf numFmtId="0" fontId="4" fillId="0" borderId="0" xfId="0" applyFont="1" applyAlignment="1">
      <alignment horizontal="center" vertical="center"/>
    </xf>
    <xf numFmtId="0" fontId="14" fillId="0" borderId="0" xfId="0" applyFont="1" applyAlignment="1">
      <alignment horizontal="center" vertical="center"/>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5" borderId="7"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9"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8" xfId="0" applyFont="1" applyFill="1" applyBorder="1" applyAlignment="1">
      <alignment horizontal="center" vertical="center"/>
    </xf>
    <xf numFmtId="0" fontId="15" fillId="6" borderId="9" xfId="0" applyFont="1" applyFill="1" applyBorder="1" applyAlignment="1">
      <alignment horizontal="center" vertical="center"/>
    </xf>
    <xf numFmtId="0" fontId="12" fillId="0" borderId="0" xfId="0" applyFont="1" applyAlignment="1">
      <alignment horizontal="left" vertical="center" wrapText="1"/>
    </xf>
    <xf numFmtId="0" fontId="9" fillId="0" borderId="0" xfId="0" applyFont="1" applyAlignment="1">
      <alignment horizontal="center"/>
    </xf>
    <xf numFmtId="0" fontId="3" fillId="0" borderId="2" xfId="0" applyFont="1" applyBorder="1" applyAlignment="1">
      <alignment horizontal="center" vertical="center" textRotation="90"/>
    </xf>
    <xf numFmtId="0" fontId="3" fillId="0" borderId="4"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cellXfs>
  <cellStyles count="8">
    <cellStyle name="Normal" xfId="0" builtinId="0"/>
    <cellStyle name="Normal 2" xfId="1"/>
    <cellStyle name="Normal 3" xfId="2"/>
    <cellStyle name="Normal 3 2" xfId="3"/>
    <cellStyle name="Normal 4" xfId="4"/>
    <cellStyle name="Normal 6" xfId="5"/>
    <cellStyle name="Normal 7" xfId="6"/>
    <cellStyle name="ParaBirimi" xfId="7" builtinId="4"/>
  </cellStyles>
  <dxfs count="25">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220980</xdr:colOff>
      <xdr:row>20</xdr:row>
      <xdr:rowOff>99060</xdr:rowOff>
    </xdr:from>
    <xdr:to>
      <xdr:col>4</xdr:col>
      <xdr:colOff>853440</xdr:colOff>
      <xdr:row>22</xdr:row>
      <xdr:rowOff>76200</xdr:rowOff>
    </xdr:to>
    <xdr:sp macro="" textlink="">
      <xdr:nvSpPr>
        <xdr:cNvPr id="2" name="Oval 1">
          <a:extLst>
            <a:ext uri="{FF2B5EF4-FFF2-40B4-BE49-F238E27FC236}">
              <a16:creationId xmlns:a16="http://schemas.microsoft.com/office/drawing/2014/main" id="{00000000-0008-0000-0400-000002000000}"/>
            </a:ext>
          </a:extLst>
        </xdr:cNvPr>
        <xdr:cNvSpPr/>
      </xdr:nvSpPr>
      <xdr:spPr>
        <a:xfrm>
          <a:off x="4312920" y="4953000"/>
          <a:ext cx="632460" cy="373380"/>
        </a:xfrm>
        <a:prstGeom prst="ellipse">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C</a:t>
          </a:r>
          <a:endParaRPr lang="en-US" sz="1200">
            <a:latin typeface="Georgia" panose="02040502050405020303" pitchFamily="18" charset="0"/>
          </a:endParaRPr>
        </a:p>
      </xdr:txBody>
    </xdr:sp>
    <xdr:clientData/>
  </xdr:twoCellAnchor>
  <xdr:twoCellAnchor>
    <xdr:from>
      <xdr:col>4</xdr:col>
      <xdr:colOff>251460</xdr:colOff>
      <xdr:row>23</xdr:row>
      <xdr:rowOff>99060</xdr:rowOff>
    </xdr:from>
    <xdr:to>
      <xdr:col>4</xdr:col>
      <xdr:colOff>853440</xdr:colOff>
      <xdr:row>25</xdr:row>
      <xdr:rowOff>106680</xdr:rowOff>
    </xdr:to>
    <xdr:sp macro="" textlink="">
      <xdr:nvSpPr>
        <xdr:cNvPr id="3" name="Oval 2">
          <a:extLst>
            <a:ext uri="{FF2B5EF4-FFF2-40B4-BE49-F238E27FC236}">
              <a16:creationId xmlns:a16="http://schemas.microsoft.com/office/drawing/2014/main" id="{00000000-0008-0000-0400-000003000000}"/>
            </a:ext>
          </a:extLst>
        </xdr:cNvPr>
        <xdr:cNvSpPr/>
      </xdr:nvSpPr>
      <xdr:spPr>
        <a:xfrm>
          <a:off x="4343400" y="5547360"/>
          <a:ext cx="601980" cy="403860"/>
        </a:xfrm>
        <a:prstGeom prst="ellipse">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D</a:t>
          </a:r>
          <a:endParaRPr lang="en-US" sz="1200">
            <a:latin typeface="Georgia" panose="02040502050405020303" pitchFamily="18" charset="0"/>
          </a:endParaRPr>
        </a:p>
      </xdr:txBody>
    </xdr:sp>
    <xdr:clientData/>
  </xdr:twoCellAnchor>
  <xdr:twoCellAnchor>
    <xdr:from>
      <xdr:col>4</xdr:col>
      <xdr:colOff>210537</xdr:colOff>
      <xdr:row>14</xdr:row>
      <xdr:rowOff>38100</xdr:rowOff>
    </xdr:from>
    <xdr:to>
      <xdr:col>4</xdr:col>
      <xdr:colOff>835377</xdr:colOff>
      <xdr:row>16</xdr:row>
      <xdr:rowOff>53340</xdr:rowOff>
    </xdr:to>
    <xdr:sp macro="" textlink="">
      <xdr:nvSpPr>
        <xdr:cNvPr id="5" name="Oval 4">
          <a:extLst>
            <a:ext uri="{FF2B5EF4-FFF2-40B4-BE49-F238E27FC236}">
              <a16:creationId xmlns:a16="http://schemas.microsoft.com/office/drawing/2014/main" id="{00000000-0008-0000-0400-000005000000}"/>
            </a:ext>
          </a:extLst>
        </xdr:cNvPr>
        <xdr:cNvSpPr/>
      </xdr:nvSpPr>
      <xdr:spPr>
        <a:xfrm>
          <a:off x="3724204" y="3297767"/>
          <a:ext cx="624840" cy="410351"/>
        </a:xfrm>
        <a:prstGeom prst="ellipse">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A</a:t>
          </a:r>
          <a:endParaRPr lang="en-US" sz="1200">
            <a:latin typeface="Georgia" panose="02040502050405020303" pitchFamily="18" charset="0"/>
          </a:endParaRPr>
        </a:p>
      </xdr:txBody>
    </xdr:sp>
    <xdr:clientData/>
  </xdr:twoCellAnchor>
  <xdr:twoCellAnchor>
    <xdr:from>
      <xdr:col>4</xdr:col>
      <xdr:colOff>199954</xdr:colOff>
      <xdr:row>17</xdr:row>
      <xdr:rowOff>144992</xdr:rowOff>
    </xdr:from>
    <xdr:to>
      <xdr:col>4</xdr:col>
      <xdr:colOff>824794</xdr:colOff>
      <xdr:row>19</xdr:row>
      <xdr:rowOff>7832</xdr:rowOff>
    </xdr:to>
    <xdr:sp macro="" textlink="">
      <xdr:nvSpPr>
        <xdr:cNvPr id="6" name="Oval 5">
          <a:extLst>
            <a:ext uri="{FF2B5EF4-FFF2-40B4-BE49-F238E27FC236}">
              <a16:creationId xmlns:a16="http://schemas.microsoft.com/office/drawing/2014/main" id="{00000000-0008-0000-0400-000006000000}"/>
            </a:ext>
          </a:extLst>
        </xdr:cNvPr>
        <xdr:cNvSpPr/>
      </xdr:nvSpPr>
      <xdr:spPr>
        <a:xfrm>
          <a:off x="2857429" y="4107392"/>
          <a:ext cx="624840" cy="40576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B</a:t>
          </a:r>
          <a:endParaRPr lang="en-US" sz="1200">
            <a:latin typeface="Georgia" panose="02040502050405020303" pitchFamily="18" charset="0"/>
          </a:endParaRPr>
        </a:p>
      </xdr:txBody>
    </xdr:sp>
    <xdr:clientData/>
  </xdr:twoCellAnchor>
  <xdr:twoCellAnchor>
    <xdr:from>
      <xdr:col>4</xdr:col>
      <xdr:colOff>247650</xdr:colOff>
      <xdr:row>26</xdr:row>
      <xdr:rowOff>89535</xdr:rowOff>
    </xdr:from>
    <xdr:to>
      <xdr:col>4</xdr:col>
      <xdr:colOff>849630</xdr:colOff>
      <xdr:row>28</xdr:row>
      <xdr:rowOff>87630</xdr:rowOff>
    </xdr:to>
    <xdr:sp macro="" textlink="">
      <xdr:nvSpPr>
        <xdr:cNvPr id="7" name="Oval 6">
          <a:extLst>
            <a:ext uri="{FF2B5EF4-FFF2-40B4-BE49-F238E27FC236}">
              <a16:creationId xmlns:a16="http://schemas.microsoft.com/office/drawing/2014/main" id="{00000000-0008-0000-0400-000007000000}"/>
            </a:ext>
          </a:extLst>
        </xdr:cNvPr>
        <xdr:cNvSpPr/>
      </xdr:nvSpPr>
      <xdr:spPr>
        <a:xfrm>
          <a:off x="2905125" y="5975985"/>
          <a:ext cx="601980" cy="398145"/>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200">
              <a:latin typeface="Georgia" panose="02040502050405020303" pitchFamily="18" charset="0"/>
            </a:rPr>
            <a:t>  E</a:t>
          </a:r>
          <a:endParaRPr lang="en-US" sz="1200">
            <a:latin typeface="Georgia" panose="02040502050405020303" pitchFamily="18" charset="0"/>
          </a:endParaRP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32"/>
  <sheetViews>
    <sheetView showGridLines="0" tabSelected="1" view="pageBreakPreview" zoomScale="145" zoomScaleNormal="10" zoomScaleSheetLayoutView="145" workbookViewId="0">
      <pane xSplit="2" ySplit="3" topLeftCell="C4" activePane="bottomRight" state="frozen"/>
      <selection activeCell="C47" sqref="C47:E47"/>
      <selection pane="topRight" activeCell="C47" sqref="C47:E47"/>
      <selection pane="bottomLeft" activeCell="C47" sqref="C47:E47"/>
      <selection pane="bottomRight" activeCell="M27" sqref="M27"/>
    </sheetView>
  </sheetViews>
  <sheetFormatPr defaultColWidth="8.85546875" defaultRowHeight="12.75" x14ac:dyDescent="0.2"/>
  <cols>
    <col min="1" max="1" width="7.140625" style="2" customWidth="1"/>
    <col min="2" max="2" width="1.85546875" style="2" customWidth="1"/>
    <col min="3" max="3" width="11.7109375" style="2" bestFit="1" customWidth="1"/>
    <col min="4" max="4" width="15.7109375" style="1" bestFit="1" customWidth="1"/>
    <col min="5" max="5" width="11.85546875" style="2" bestFit="1" customWidth="1"/>
    <col min="6" max="6" width="16" style="2" bestFit="1" customWidth="1"/>
    <col min="7" max="7" width="1.7109375" style="2" customWidth="1"/>
    <col min="8" max="8" width="9.140625" style="2" customWidth="1"/>
    <col min="9" max="9" width="16.7109375" style="2" bestFit="1" customWidth="1"/>
    <col min="10" max="10" width="22.42578125" style="2" bestFit="1" customWidth="1"/>
    <col min="11" max="11" width="32.140625" style="1" customWidth="1"/>
    <col min="12" max="12" width="32.140625" style="2" customWidth="1"/>
    <col min="13" max="13" width="13.85546875" style="2" customWidth="1"/>
    <col min="14" max="14" width="15.140625" style="2" customWidth="1"/>
    <col min="15" max="15" width="9.28515625" style="2" customWidth="1"/>
    <col min="16" max="16" width="1.7109375" style="2" customWidth="1"/>
    <col min="17" max="17" width="14" style="2" bestFit="1" customWidth="1"/>
    <col min="18" max="18" width="10.42578125" style="2" bestFit="1" customWidth="1"/>
    <col min="19" max="19" width="14" style="2" customWidth="1"/>
    <col min="20" max="20" width="14.28515625" style="2" customWidth="1"/>
    <col min="21" max="21" width="32.140625" style="2" bestFit="1" customWidth="1"/>
    <col min="22" max="22" width="27.28515625" style="2" customWidth="1"/>
    <col min="23" max="24" width="29.42578125" style="2" customWidth="1"/>
    <col min="25" max="25" width="27.5703125" style="102" bestFit="1" customWidth="1"/>
    <col min="26" max="26" width="21.7109375" style="2" bestFit="1" customWidth="1"/>
    <col min="27" max="27" width="19.42578125" style="2" bestFit="1" customWidth="1"/>
    <col min="28" max="28" width="19.42578125" style="2" customWidth="1"/>
    <col min="29" max="29" width="12.5703125" style="2" customWidth="1"/>
    <col min="30" max="30" width="22.5703125" style="2" bestFit="1" customWidth="1"/>
    <col min="31" max="31" width="21.85546875" style="2" customWidth="1"/>
    <col min="32" max="32" width="1.85546875" style="2" customWidth="1"/>
    <col min="33" max="34" width="30.85546875" style="2" customWidth="1"/>
    <col min="35" max="36" width="24" style="2" customWidth="1"/>
    <col min="37" max="37" width="22.42578125" style="2" customWidth="1"/>
    <col min="38" max="38" width="17.140625" style="2" bestFit="1" customWidth="1"/>
    <col min="39" max="39" width="20.42578125" style="2" bestFit="1" customWidth="1"/>
    <col min="40" max="40" width="22.42578125" style="2" bestFit="1" customWidth="1"/>
    <col min="41" max="41" width="1.7109375" style="2" customWidth="1"/>
    <col min="42" max="16384" width="8.85546875" style="2"/>
  </cols>
  <sheetData>
    <row r="1" spans="2:37" ht="54.6" customHeight="1" thickBot="1" x14ac:dyDescent="0.25">
      <c r="C1" s="103" t="s">
        <v>42</v>
      </c>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row>
    <row r="2" spans="2:37" ht="22.9" customHeight="1" thickBot="1" x14ac:dyDescent="0.25">
      <c r="B2" s="3"/>
      <c r="C2" s="108" t="s">
        <v>53</v>
      </c>
      <c r="D2" s="109"/>
      <c r="E2" s="109"/>
      <c r="F2" s="110"/>
      <c r="G2" s="36"/>
      <c r="H2" s="108" t="s">
        <v>9</v>
      </c>
      <c r="I2" s="109"/>
      <c r="J2" s="109"/>
      <c r="K2" s="109"/>
      <c r="L2" s="109"/>
      <c r="M2" s="109"/>
      <c r="N2" s="109"/>
      <c r="O2" s="110"/>
      <c r="P2" s="36"/>
      <c r="Q2" s="111" t="s">
        <v>8</v>
      </c>
      <c r="R2" s="112"/>
      <c r="S2" s="112"/>
      <c r="T2" s="112"/>
      <c r="U2" s="112"/>
      <c r="V2" s="112"/>
      <c r="W2" s="112"/>
      <c r="X2" s="112"/>
      <c r="Y2" s="112"/>
      <c r="Z2" s="112"/>
      <c r="AA2" s="112"/>
      <c r="AB2" s="112"/>
      <c r="AC2" s="112"/>
      <c r="AD2" s="112"/>
      <c r="AE2" s="113"/>
      <c r="AF2" s="36"/>
      <c r="AG2" s="104" t="s">
        <v>10</v>
      </c>
      <c r="AH2" s="105"/>
      <c r="AI2" s="105"/>
      <c r="AJ2" s="106"/>
      <c r="AK2" s="107"/>
    </row>
    <row r="3" spans="2:37" ht="57.4" customHeight="1" thickBot="1" x14ac:dyDescent="0.25">
      <c r="B3" s="3"/>
      <c r="C3" s="37" t="s">
        <v>54</v>
      </c>
      <c r="D3" s="38" t="s">
        <v>55</v>
      </c>
      <c r="E3" s="38" t="s">
        <v>56</v>
      </c>
      <c r="F3" s="39" t="s">
        <v>57</v>
      </c>
      <c r="G3" s="40"/>
      <c r="H3" s="41" t="s">
        <v>2</v>
      </c>
      <c r="I3" s="38" t="s">
        <v>28</v>
      </c>
      <c r="J3" s="38" t="s">
        <v>43</v>
      </c>
      <c r="K3" s="38" t="s">
        <v>51</v>
      </c>
      <c r="L3" s="42" t="s">
        <v>49</v>
      </c>
      <c r="M3" s="38" t="s">
        <v>52</v>
      </c>
      <c r="N3" s="38" t="s">
        <v>14</v>
      </c>
      <c r="O3" s="39" t="s">
        <v>7</v>
      </c>
      <c r="P3" s="40"/>
      <c r="Q3" s="43" t="s">
        <v>1</v>
      </c>
      <c r="R3" s="44" t="s">
        <v>0</v>
      </c>
      <c r="S3" s="44" t="s">
        <v>4</v>
      </c>
      <c r="T3" s="44" t="s">
        <v>29</v>
      </c>
      <c r="U3" s="45" t="s">
        <v>5</v>
      </c>
      <c r="V3" s="44" t="s">
        <v>47</v>
      </c>
      <c r="W3" s="44" t="s">
        <v>48</v>
      </c>
      <c r="X3" s="44" t="s">
        <v>31</v>
      </c>
      <c r="Y3" s="44" t="s">
        <v>6</v>
      </c>
      <c r="Z3" s="44" t="s">
        <v>30</v>
      </c>
      <c r="AA3" s="46" t="s">
        <v>11</v>
      </c>
      <c r="AB3" s="46" t="s">
        <v>44</v>
      </c>
      <c r="AC3" s="46" t="s">
        <v>12</v>
      </c>
      <c r="AD3" s="47" t="s">
        <v>13</v>
      </c>
      <c r="AE3" s="47" t="s">
        <v>50</v>
      </c>
      <c r="AF3" s="40"/>
      <c r="AG3" s="48" t="s">
        <v>3</v>
      </c>
      <c r="AH3" s="97" t="s">
        <v>32</v>
      </c>
      <c r="AI3" s="48" t="s">
        <v>33</v>
      </c>
      <c r="AJ3" s="48" t="s">
        <v>45</v>
      </c>
      <c r="AK3" s="48" t="s">
        <v>46</v>
      </c>
    </row>
    <row r="4" spans="2:37" s="5" customFormat="1" ht="64.5" customHeight="1" x14ac:dyDescent="0.2">
      <c r="B4" s="4"/>
      <c r="C4" s="49" t="s">
        <v>166</v>
      </c>
      <c r="D4" s="50" t="s">
        <v>194</v>
      </c>
      <c r="E4" s="51" t="s">
        <v>152</v>
      </c>
      <c r="F4" s="52" t="s">
        <v>207</v>
      </c>
      <c r="G4" s="53"/>
      <c r="H4" s="54" t="s">
        <v>168</v>
      </c>
      <c r="I4" s="55" t="s">
        <v>197</v>
      </c>
      <c r="J4" s="51" t="s">
        <v>200</v>
      </c>
      <c r="K4" s="50" t="s">
        <v>58</v>
      </c>
      <c r="L4" s="56" t="s">
        <v>59</v>
      </c>
      <c r="M4" s="51" t="s">
        <v>198</v>
      </c>
      <c r="N4" s="57" t="s">
        <v>26</v>
      </c>
      <c r="O4" s="52">
        <v>2022</v>
      </c>
      <c r="P4" s="53"/>
      <c r="Q4" s="58">
        <v>3</v>
      </c>
      <c r="R4" s="58">
        <v>2</v>
      </c>
      <c r="S4" s="59" t="s">
        <v>244</v>
      </c>
      <c r="T4" s="59" t="s">
        <v>23</v>
      </c>
      <c r="U4" s="52" t="s">
        <v>104</v>
      </c>
      <c r="V4" s="60" t="s">
        <v>202</v>
      </c>
      <c r="W4" s="61">
        <f>IF(V4="Yeterli",0.1,IF(V4="Zayıf",0.8, IF(V4="Kısmen Yeterli", 0.4, IF(V4="Yeterli Değil",1))))</f>
        <v>0.1</v>
      </c>
      <c r="X4" s="61" t="s">
        <v>203</v>
      </c>
      <c r="Y4" s="62">
        <f t="shared" ref="Y4:Y29" si="0">S4*W4</f>
        <v>0.60000000000000009</v>
      </c>
      <c r="Z4" s="63" t="str">
        <f t="shared" ref="Z4:Z29" si="1">IF(Y4&lt;3,"ÇOK DÜŞÜK",IF(Y4&lt;6,"DÜŞÜK",IF(Y4&lt;12,"ORTA",IF(Y4&lt;20," YÜKSEK",IF(Y4&lt;26,"ÇOK YÜKSEK")))))</f>
        <v>ÇOK DÜŞÜK</v>
      </c>
      <c r="AA4" s="52" t="s">
        <v>154</v>
      </c>
      <c r="AB4" s="64" t="s">
        <v>204</v>
      </c>
      <c r="AC4" s="52" t="s">
        <v>129</v>
      </c>
      <c r="AD4" s="55" t="s">
        <v>205</v>
      </c>
      <c r="AE4" s="65" t="s">
        <v>206</v>
      </c>
      <c r="AF4" s="66"/>
      <c r="AG4" s="67" t="s">
        <v>199</v>
      </c>
      <c r="AH4" s="98" t="s">
        <v>219</v>
      </c>
      <c r="AI4" s="64" t="s">
        <v>155</v>
      </c>
      <c r="AJ4" s="68">
        <v>45703</v>
      </c>
      <c r="AK4" s="69">
        <v>46022</v>
      </c>
    </row>
    <row r="5" spans="2:37" s="5" customFormat="1" ht="54.6" customHeight="1" x14ac:dyDescent="0.2">
      <c r="B5" s="4"/>
      <c r="C5" s="70" t="s">
        <v>166</v>
      </c>
      <c r="D5" s="50" t="s">
        <v>194</v>
      </c>
      <c r="E5" s="51" t="s">
        <v>152</v>
      </c>
      <c r="F5" s="52" t="s">
        <v>207</v>
      </c>
      <c r="G5" s="53"/>
      <c r="H5" s="71" t="s">
        <v>169</v>
      </c>
      <c r="I5" s="72" t="s">
        <v>197</v>
      </c>
      <c r="J5" s="51" t="s">
        <v>200</v>
      </c>
      <c r="K5" s="73" t="s">
        <v>60</v>
      </c>
      <c r="L5" s="74" t="s">
        <v>59</v>
      </c>
      <c r="M5" s="75" t="s">
        <v>198</v>
      </c>
      <c r="N5" s="57" t="s">
        <v>26</v>
      </c>
      <c r="O5" s="74">
        <v>2022</v>
      </c>
      <c r="P5" s="53"/>
      <c r="Q5" s="76">
        <v>3</v>
      </c>
      <c r="R5" s="76">
        <v>2</v>
      </c>
      <c r="S5" s="77" t="s">
        <v>244</v>
      </c>
      <c r="T5" s="77" t="s">
        <v>23</v>
      </c>
      <c r="U5" s="74" t="s">
        <v>105</v>
      </c>
      <c r="V5" s="78" t="s">
        <v>202</v>
      </c>
      <c r="W5" s="79">
        <f t="shared" ref="W5:W29" si="2">IF(V5="Yeterli",0.1,IF(V5="Zayıf",0.8, IF(V5="Kısmen Yeterli", 0.4, IF(V5="Yeterli Değil",1))))</f>
        <v>0.1</v>
      </c>
      <c r="X5" s="79" t="s">
        <v>203</v>
      </c>
      <c r="Y5" s="101">
        <f t="shared" si="0"/>
        <v>0.60000000000000009</v>
      </c>
      <c r="Z5" s="80" t="str">
        <f t="shared" si="1"/>
        <v>ÇOK DÜŞÜK</v>
      </c>
      <c r="AA5" s="74" t="s">
        <v>154</v>
      </c>
      <c r="AB5" s="64" t="s">
        <v>204</v>
      </c>
      <c r="AC5" s="74" t="s">
        <v>130</v>
      </c>
      <c r="AD5" s="55" t="s">
        <v>205</v>
      </c>
      <c r="AE5" s="65" t="s">
        <v>206</v>
      </c>
      <c r="AF5" s="66"/>
      <c r="AG5" s="81" t="s">
        <v>199</v>
      </c>
      <c r="AH5" s="99" t="s">
        <v>218</v>
      </c>
      <c r="AI5" s="82" t="s">
        <v>155</v>
      </c>
      <c r="AJ5" s="68">
        <v>45703</v>
      </c>
      <c r="AK5" s="69">
        <v>46022</v>
      </c>
    </row>
    <row r="6" spans="2:37" s="5" customFormat="1" ht="54.6" customHeight="1" x14ac:dyDescent="0.2">
      <c r="B6" s="4"/>
      <c r="C6" s="49" t="s">
        <v>166</v>
      </c>
      <c r="D6" s="50" t="s">
        <v>194</v>
      </c>
      <c r="E6" s="51" t="s">
        <v>152</v>
      </c>
      <c r="F6" s="52" t="s">
        <v>207</v>
      </c>
      <c r="G6" s="53"/>
      <c r="H6" s="54" t="s">
        <v>170</v>
      </c>
      <c r="I6" s="55" t="s">
        <v>197</v>
      </c>
      <c r="J6" s="51" t="s">
        <v>200</v>
      </c>
      <c r="K6" s="50" t="s">
        <v>62</v>
      </c>
      <c r="L6" s="52" t="s">
        <v>61</v>
      </c>
      <c r="M6" s="51" t="s">
        <v>198</v>
      </c>
      <c r="N6" s="57" t="s">
        <v>26</v>
      </c>
      <c r="O6" s="52">
        <v>2022</v>
      </c>
      <c r="P6" s="83"/>
      <c r="Q6" s="58">
        <v>5</v>
      </c>
      <c r="R6" s="58">
        <v>2</v>
      </c>
      <c r="S6" s="59" t="s">
        <v>245</v>
      </c>
      <c r="T6" s="59" t="s">
        <v>23</v>
      </c>
      <c r="U6" s="52" t="s">
        <v>106</v>
      </c>
      <c r="V6" s="60" t="s">
        <v>202</v>
      </c>
      <c r="W6" s="61">
        <f t="shared" si="2"/>
        <v>0.1</v>
      </c>
      <c r="X6" s="61" t="s">
        <v>203</v>
      </c>
      <c r="Y6" s="62">
        <f t="shared" si="0"/>
        <v>1</v>
      </c>
      <c r="Z6" s="63" t="str">
        <f t="shared" si="1"/>
        <v>ÇOK DÜŞÜK</v>
      </c>
      <c r="AA6" s="52" t="s">
        <v>154</v>
      </c>
      <c r="AB6" s="64" t="s">
        <v>204</v>
      </c>
      <c r="AC6" s="52" t="s">
        <v>131</v>
      </c>
      <c r="AD6" s="55" t="s">
        <v>205</v>
      </c>
      <c r="AE6" s="65" t="s">
        <v>206</v>
      </c>
      <c r="AF6" s="84"/>
      <c r="AG6" s="65" t="s">
        <v>199</v>
      </c>
      <c r="AH6" s="98" t="s">
        <v>220</v>
      </c>
      <c r="AI6" s="64" t="s">
        <v>156</v>
      </c>
      <c r="AJ6" s="68">
        <v>45703</v>
      </c>
      <c r="AK6" s="69">
        <v>46022</v>
      </c>
    </row>
    <row r="7" spans="2:37" s="5" customFormat="1" ht="54.6" customHeight="1" x14ac:dyDescent="0.2">
      <c r="B7" s="4"/>
      <c r="C7" s="70" t="s">
        <v>166</v>
      </c>
      <c r="D7" s="50" t="s">
        <v>194</v>
      </c>
      <c r="E7" s="51" t="s">
        <v>152</v>
      </c>
      <c r="F7" s="52" t="s">
        <v>207</v>
      </c>
      <c r="G7" s="53"/>
      <c r="H7" s="71" t="s">
        <v>171</v>
      </c>
      <c r="I7" s="72" t="s">
        <v>197</v>
      </c>
      <c r="J7" s="51" t="s">
        <v>200</v>
      </c>
      <c r="K7" s="73" t="s">
        <v>64</v>
      </c>
      <c r="L7" s="74" t="s">
        <v>63</v>
      </c>
      <c r="M7" s="75" t="s">
        <v>198</v>
      </c>
      <c r="N7" s="57" t="s">
        <v>26</v>
      </c>
      <c r="O7" s="52">
        <v>2022</v>
      </c>
      <c r="P7" s="83"/>
      <c r="Q7" s="76">
        <v>3</v>
      </c>
      <c r="R7" s="76">
        <v>2</v>
      </c>
      <c r="S7" s="77" t="s">
        <v>244</v>
      </c>
      <c r="T7" s="77" t="s">
        <v>23</v>
      </c>
      <c r="U7" s="74" t="s">
        <v>107</v>
      </c>
      <c r="V7" s="78" t="s">
        <v>202</v>
      </c>
      <c r="W7" s="79">
        <f t="shared" si="2"/>
        <v>0.1</v>
      </c>
      <c r="X7" s="79" t="s">
        <v>203</v>
      </c>
      <c r="Y7" s="101">
        <f t="shared" si="0"/>
        <v>0.60000000000000009</v>
      </c>
      <c r="Z7" s="80" t="str">
        <f t="shared" si="1"/>
        <v>ÇOK DÜŞÜK</v>
      </c>
      <c r="AA7" s="74" t="s">
        <v>154</v>
      </c>
      <c r="AB7" s="64" t="s">
        <v>204</v>
      </c>
      <c r="AC7" s="74" t="s">
        <v>132</v>
      </c>
      <c r="AD7" s="55" t="s">
        <v>205</v>
      </c>
      <c r="AE7" s="65" t="s">
        <v>206</v>
      </c>
      <c r="AF7" s="84"/>
      <c r="AG7" s="81" t="s">
        <v>199</v>
      </c>
      <c r="AH7" s="99" t="s">
        <v>217</v>
      </c>
      <c r="AI7" s="74" t="s">
        <v>155</v>
      </c>
      <c r="AJ7" s="68">
        <v>45703</v>
      </c>
      <c r="AK7" s="69">
        <v>46022</v>
      </c>
    </row>
    <row r="8" spans="2:37" s="5" customFormat="1" ht="54.6" customHeight="1" x14ac:dyDescent="0.2">
      <c r="B8" s="4"/>
      <c r="C8" s="49" t="s">
        <v>166</v>
      </c>
      <c r="D8" s="50" t="s">
        <v>194</v>
      </c>
      <c r="E8" s="51" t="s">
        <v>152</v>
      </c>
      <c r="F8" s="52" t="s">
        <v>207</v>
      </c>
      <c r="G8" s="83"/>
      <c r="H8" s="54" t="s">
        <v>172</v>
      </c>
      <c r="I8" s="55" t="s">
        <v>197</v>
      </c>
      <c r="J8" s="51" t="s">
        <v>200</v>
      </c>
      <c r="K8" s="50" t="s">
        <v>66</v>
      </c>
      <c r="L8" s="52" t="s">
        <v>65</v>
      </c>
      <c r="M8" s="51" t="s">
        <v>198</v>
      </c>
      <c r="N8" s="57" t="s">
        <v>26</v>
      </c>
      <c r="O8" s="74">
        <v>2022</v>
      </c>
      <c r="P8" s="83"/>
      <c r="Q8" s="58">
        <v>3</v>
      </c>
      <c r="R8" s="58">
        <v>3</v>
      </c>
      <c r="S8" s="59" t="s">
        <v>244</v>
      </c>
      <c r="T8" s="59" t="s">
        <v>23</v>
      </c>
      <c r="U8" s="52" t="s">
        <v>108</v>
      </c>
      <c r="V8" s="60" t="s">
        <v>202</v>
      </c>
      <c r="W8" s="61">
        <f t="shared" si="2"/>
        <v>0.1</v>
      </c>
      <c r="X8" s="61" t="s">
        <v>203</v>
      </c>
      <c r="Y8" s="62">
        <f t="shared" si="0"/>
        <v>0.60000000000000009</v>
      </c>
      <c r="Z8" s="63" t="str">
        <f t="shared" si="1"/>
        <v>ÇOK DÜŞÜK</v>
      </c>
      <c r="AA8" s="52" t="s">
        <v>154</v>
      </c>
      <c r="AB8" s="64" t="s">
        <v>204</v>
      </c>
      <c r="AC8" s="52" t="s">
        <v>133</v>
      </c>
      <c r="AD8" s="55" t="s">
        <v>205</v>
      </c>
      <c r="AE8" s="65" t="s">
        <v>206</v>
      </c>
      <c r="AF8" s="84"/>
      <c r="AG8" s="65" t="s">
        <v>199</v>
      </c>
      <c r="AH8" s="98" t="s">
        <v>221</v>
      </c>
      <c r="AI8" s="52" t="s">
        <v>157</v>
      </c>
      <c r="AJ8" s="68">
        <v>45703</v>
      </c>
      <c r="AK8" s="69">
        <v>46022</v>
      </c>
    </row>
    <row r="9" spans="2:37" s="5" customFormat="1" ht="54.6" customHeight="1" x14ac:dyDescent="0.2">
      <c r="B9" s="4"/>
      <c r="C9" s="70" t="s">
        <v>166</v>
      </c>
      <c r="D9" s="50" t="s">
        <v>194</v>
      </c>
      <c r="E9" s="51" t="s">
        <v>152</v>
      </c>
      <c r="F9" s="52" t="s">
        <v>207</v>
      </c>
      <c r="G9" s="83"/>
      <c r="H9" s="71" t="s">
        <v>173</v>
      </c>
      <c r="I9" s="72" t="s">
        <v>197</v>
      </c>
      <c r="J9" s="51" t="s">
        <v>200</v>
      </c>
      <c r="K9" s="73" t="s">
        <v>68</v>
      </c>
      <c r="L9" s="74" t="s">
        <v>67</v>
      </c>
      <c r="M9" s="75" t="s">
        <v>198</v>
      </c>
      <c r="N9" s="57" t="s">
        <v>26</v>
      </c>
      <c r="O9" s="52">
        <v>2022</v>
      </c>
      <c r="P9" s="83"/>
      <c r="Q9" s="76">
        <v>5</v>
      </c>
      <c r="R9" s="76">
        <v>3</v>
      </c>
      <c r="S9" s="77" t="s">
        <v>245</v>
      </c>
      <c r="T9" s="77" t="s">
        <v>23</v>
      </c>
      <c r="U9" s="74" t="s">
        <v>109</v>
      </c>
      <c r="V9" s="78" t="s">
        <v>202</v>
      </c>
      <c r="W9" s="79">
        <f t="shared" si="2"/>
        <v>0.1</v>
      </c>
      <c r="X9" s="79" t="s">
        <v>203</v>
      </c>
      <c r="Y9" s="101">
        <f t="shared" si="0"/>
        <v>1</v>
      </c>
      <c r="Z9" s="80" t="str">
        <f t="shared" si="1"/>
        <v>ÇOK DÜŞÜK</v>
      </c>
      <c r="AA9" s="74" t="s">
        <v>154</v>
      </c>
      <c r="AB9" s="64" t="s">
        <v>204</v>
      </c>
      <c r="AC9" s="74" t="s">
        <v>134</v>
      </c>
      <c r="AD9" s="55" t="s">
        <v>205</v>
      </c>
      <c r="AE9" s="65" t="s">
        <v>206</v>
      </c>
      <c r="AF9" s="84"/>
      <c r="AG9" s="81" t="s">
        <v>199</v>
      </c>
      <c r="AH9" s="99" t="s">
        <v>222</v>
      </c>
      <c r="AI9" s="74" t="s">
        <v>155</v>
      </c>
      <c r="AJ9" s="68">
        <v>45703</v>
      </c>
      <c r="AK9" s="69">
        <v>46022</v>
      </c>
    </row>
    <row r="10" spans="2:37" s="5" customFormat="1" ht="54.6" customHeight="1" x14ac:dyDescent="0.2">
      <c r="B10" s="4"/>
      <c r="C10" s="49" t="s">
        <v>166</v>
      </c>
      <c r="D10" s="50" t="s">
        <v>194</v>
      </c>
      <c r="E10" s="51" t="s">
        <v>152</v>
      </c>
      <c r="F10" s="52" t="s">
        <v>207</v>
      </c>
      <c r="G10" s="83"/>
      <c r="H10" s="54" t="s">
        <v>174</v>
      </c>
      <c r="I10" s="55" t="s">
        <v>197</v>
      </c>
      <c r="J10" s="51" t="s">
        <v>200</v>
      </c>
      <c r="K10" s="50" t="s">
        <v>70</v>
      </c>
      <c r="L10" s="52" t="s">
        <v>69</v>
      </c>
      <c r="M10" s="51" t="s">
        <v>198</v>
      </c>
      <c r="N10" s="57" t="s">
        <v>26</v>
      </c>
      <c r="O10" s="52">
        <v>2022</v>
      </c>
      <c r="P10" s="83"/>
      <c r="Q10" s="58">
        <v>5</v>
      </c>
      <c r="R10" s="58">
        <v>2</v>
      </c>
      <c r="S10" s="59" t="s">
        <v>245</v>
      </c>
      <c r="T10" s="59" t="s">
        <v>23</v>
      </c>
      <c r="U10" s="52" t="s">
        <v>110</v>
      </c>
      <c r="V10" s="60" t="s">
        <v>202</v>
      </c>
      <c r="W10" s="61">
        <f t="shared" si="2"/>
        <v>0.1</v>
      </c>
      <c r="X10" s="61" t="s">
        <v>203</v>
      </c>
      <c r="Y10" s="62">
        <f t="shared" si="0"/>
        <v>1</v>
      </c>
      <c r="Z10" s="63" t="str">
        <f t="shared" si="1"/>
        <v>ÇOK DÜŞÜK</v>
      </c>
      <c r="AA10" s="52" t="s">
        <v>154</v>
      </c>
      <c r="AB10" s="64" t="s">
        <v>204</v>
      </c>
      <c r="AC10" s="52" t="s">
        <v>131</v>
      </c>
      <c r="AD10" s="55" t="s">
        <v>205</v>
      </c>
      <c r="AE10" s="65" t="s">
        <v>206</v>
      </c>
      <c r="AF10" s="84"/>
      <c r="AG10" s="65" t="s">
        <v>199</v>
      </c>
      <c r="AH10" s="98" t="s">
        <v>223</v>
      </c>
      <c r="AI10" s="52" t="s">
        <v>156</v>
      </c>
      <c r="AJ10" s="68">
        <v>45703</v>
      </c>
      <c r="AK10" s="69">
        <v>46022</v>
      </c>
    </row>
    <row r="11" spans="2:37" s="5" customFormat="1" ht="54.6" customHeight="1" x14ac:dyDescent="0.2">
      <c r="B11" s="4"/>
      <c r="C11" s="70" t="s">
        <v>166</v>
      </c>
      <c r="D11" s="50" t="s">
        <v>194</v>
      </c>
      <c r="E11" s="51" t="s">
        <v>152</v>
      </c>
      <c r="F11" s="52" t="s">
        <v>207</v>
      </c>
      <c r="G11" s="83"/>
      <c r="H11" s="71" t="s">
        <v>175</v>
      </c>
      <c r="I11" s="72" t="s">
        <v>197</v>
      </c>
      <c r="J11" s="51" t="s">
        <v>200</v>
      </c>
      <c r="K11" s="73" t="s">
        <v>72</v>
      </c>
      <c r="L11" s="74" t="s">
        <v>71</v>
      </c>
      <c r="M11" s="75" t="s">
        <v>198</v>
      </c>
      <c r="N11" s="57" t="s">
        <v>26</v>
      </c>
      <c r="O11" s="74">
        <v>2022</v>
      </c>
      <c r="P11" s="83"/>
      <c r="Q11" s="76">
        <v>4</v>
      </c>
      <c r="R11" s="76">
        <v>3</v>
      </c>
      <c r="S11" s="77" t="s">
        <v>246</v>
      </c>
      <c r="T11" s="77" t="s">
        <v>23</v>
      </c>
      <c r="U11" s="74" t="s">
        <v>111</v>
      </c>
      <c r="V11" s="78" t="s">
        <v>202</v>
      </c>
      <c r="W11" s="79">
        <f t="shared" si="2"/>
        <v>0.1</v>
      </c>
      <c r="X11" s="79" t="s">
        <v>203</v>
      </c>
      <c r="Y11" s="101">
        <f t="shared" si="0"/>
        <v>0.8</v>
      </c>
      <c r="Z11" s="80" t="str">
        <f t="shared" si="1"/>
        <v>ÇOK DÜŞÜK</v>
      </c>
      <c r="AA11" s="74" t="s">
        <v>154</v>
      </c>
      <c r="AB11" s="64" t="s">
        <v>204</v>
      </c>
      <c r="AC11" s="74" t="s">
        <v>135</v>
      </c>
      <c r="AD11" s="55" t="s">
        <v>205</v>
      </c>
      <c r="AE11" s="65" t="s">
        <v>206</v>
      </c>
      <c r="AF11" s="84"/>
      <c r="AG11" s="81" t="s">
        <v>199</v>
      </c>
      <c r="AH11" s="99" t="s">
        <v>224</v>
      </c>
      <c r="AI11" s="74" t="s">
        <v>156</v>
      </c>
      <c r="AJ11" s="68">
        <v>45703</v>
      </c>
      <c r="AK11" s="69">
        <v>46022</v>
      </c>
    </row>
    <row r="12" spans="2:37" s="5" customFormat="1" ht="94.5" customHeight="1" x14ac:dyDescent="0.2">
      <c r="B12" s="4"/>
      <c r="C12" s="49" t="s">
        <v>166</v>
      </c>
      <c r="D12" s="50" t="s">
        <v>194</v>
      </c>
      <c r="E12" s="51" t="s">
        <v>152</v>
      </c>
      <c r="F12" s="52" t="s">
        <v>207</v>
      </c>
      <c r="G12" s="83"/>
      <c r="H12" s="71" t="s">
        <v>176</v>
      </c>
      <c r="I12" s="72" t="s">
        <v>197</v>
      </c>
      <c r="J12" s="51" t="s">
        <v>200</v>
      </c>
      <c r="K12" s="73" t="s">
        <v>73</v>
      </c>
      <c r="L12" s="74" t="s">
        <v>73</v>
      </c>
      <c r="M12" s="75" t="s">
        <v>198</v>
      </c>
      <c r="N12" s="57" t="s">
        <v>26</v>
      </c>
      <c r="O12" s="52">
        <v>2022</v>
      </c>
      <c r="P12" s="83"/>
      <c r="Q12" s="76">
        <v>3</v>
      </c>
      <c r="R12" s="76">
        <v>3</v>
      </c>
      <c r="S12" s="77" t="s">
        <v>247</v>
      </c>
      <c r="T12" s="77" t="s">
        <v>23</v>
      </c>
      <c r="U12" s="74" t="s">
        <v>112</v>
      </c>
      <c r="V12" s="78" t="s">
        <v>202</v>
      </c>
      <c r="W12" s="79">
        <f t="shared" si="2"/>
        <v>0.1</v>
      </c>
      <c r="X12" s="79" t="s">
        <v>203</v>
      </c>
      <c r="Y12" s="101">
        <f t="shared" si="0"/>
        <v>0.9</v>
      </c>
      <c r="Z12" s="80" t="str">
        <f t="shared" si="1"/>
        <v>ÇOK DÜŞÜK</v>
      </c>
      <c r="AA12" s="74" t="s">
        <v>154</v>
      </c>
      <c r="AB12" s="64" t="s">
        <v>204</v>
      </c>
      <c r="AC12" s="74" t="s">
        <v>136</v>
      </c>
      <c r="AD12" s="55" t="s">
        <v>205</v>
      </c>
      <c r="AE12" s="65" t="s">
        <v>206</v>
      </c>
      <c r="AF12" s="84"/>
      <c r="AG12" s="81" t="s">
        <v>199</v>
      </c>
      <c r="AH12" s="99" t="s">
        <v>225</v>
      </c>
      <c r="AI12" s="74" t="s">
        <v>158</v>
      </c>
      <c r="AJ12" s="68">
        <v>45703</v>
      </c>
      <c r="AK12" s="69">
        <v>46022</v>
      </c>
    </row>
    <row r="13" spans="2:37" s="5" customFormat="1" ht="54.6" customHeight="1" x14ac:dyDescent="0.2">
      <c r="B13" s="4"/>
      <c r="C13" s="70" t="s">
        <v>166</v>
      </c>
      <c r="D13" s="50" t="s">
        <v>194</v>
      </c>
      <c r="E13" s="51" t="s">
        <v>152</v>
      </c>
      <c r="F13" s="52" t="s">
        <v>207</v>
      </c>
      <c r="G13" s="83"/>
      <c r="H13" s="54" t="s">
        <v>177</v>
      </c>
      <c r="I13" s="55" t="s">
        <v>197</v>
      </c>
      <c r="J13" s="51" t="s">
        <v>200</v>
      </c>
      <c r="K13" s="50" t="s">
        <v>74</v>
      </c>
      <c r="L13" s="52" t="s">
        <v>75</v>
      </c>
      <c r="M13" s="51" t="s">
        <v>198</v>
      </c>
      <c r="N13" s="57" t="s">
        <v>26</v>
      </c>
      <c r="O13" s="52">
        <v>2022</v>
      </c>
      <c r="P13" s="83"/>
      <c r="Q13" s="58">
        <v>4</v>
      </c>
      <c r="R13" s="58">
        <v>2</v>
      </c>
      <c r="S13" s="59" t="s">
        <v>246</v>
      </c>
      <c r="T13" s="59" t="s">
        <v>23</v>
      </c>
      <c r="U13" s="52" t="s">
        <v>113</v>
      </c>
      <c r="V13" s="60" t="s">
        <v>202</v>
      </c>
      <c r="W13" s="61">
        <f t="shared" si="2"/>
        <v>0.1</v>
      </c>
      <c r="X13" s="61" t="s">
        <v>203</v>
      </c>
      <c r="Y13" s="62">
        <f t="shared" si="0"/>
        <v>0.8</v>
      </c>
      <c r="Z13" s="63" t="str">
        <f t="shared" si="1"/>
        <v>ÇOK DÜŞÜK</v>
      </c>
      <c r="AA13" s="52" t="s">
        <v>154</v>
      </c>
      <c r="AB13" s="64" t="s">
        <v>204</v>
      </c>
      <c r="AC13" s="52" t="s">
        <v>137</v>
      </c>
      <c r="AD13" s="55" t="s">
        <v>205</v>
      </c>
      <c r="AE13" s="65" t="s">
        <v>206</v>
      </c>
      <c r="AF13" s="84"/>
      <c r="AG13" s="65" t="s">
        <v>199</v>
      </c>
      <c r="AH13" s="98" t="s">
        <v>226</v>
      </c>
      <c r="AI13" s="52" t="s">
        <v>159</v>
      </c>
      <c r="AJ13" s="68">
        <v>45703</v>
      </c>
      <c r="AK13" s="69">
        <v>46022</v>
      </c>
    </row>
    <row r="14" spans="2:37" s="5" customFormat="1" ht="54.6" customHeight="1" x14ac:dyDescent="0.2">
      <c r="B14" s="4"/>
      <c r="C14" s="49" t="s">
        <v>166</v>
      </c>
      <c r="D14" s="50" t="s">
        <v>194</v>
      </c>
      <c r="E14" s="51" t="s">
        <v>152</v>
      </c>
      <c r="F14" s="52" t="s">
        <v>207</v>
      </c>
      <c r="G14" s="83"/>
      <c r="H14" s="71" t="s">
        <v>178</v>
      </c>
      <c r="I14" s="72" t="s">
        <v>197</v>
      </c>
      <c r="J14" s="51" t="s">
        <v>200</v>
      </c>
      <c r="K14" s="73" t="s">
        <v>76</v>
      </c>
      <c r="L14" s="74" t="s">
        <v>77</v>
      </c>
      <c r="M14" s="75" t="s">
        <v>198</v>
      </c>
      <c r="N14" s="57" t="s">
        <v>26</v>
      </c>
      <c r="O14" s="74">
        <v>2022</v>
      </c>
      <c r="P14" s="83"/>
      <c r="Q14" s="76">
        <v>3</v>
      </c>
      <c r="R14" s="76">
        <v>2</v>
      </c>
      <c r="S14" s="77" t="s">
        <v>244</v>
      </c>
      <c r="T14" s="77" t="s">
        <v>23</v>
      </c>
      <c r="U14" s="74" t="s">
        <v>112</v>
      </c>
      <c r="V14" s="78" t="s">
        <v>202</v>
      </c>
      <c r="W14" s="79">
        <f t="shared" si="2"/>
        <v>0.1</v>
      </c>
      <c r="X14" s="79" t="s">
        <v>203</v>
      </c>
      <c r="Y14" s="101">
        <f t="shared" si="0"/>
        <v>0.60000000000000009</v>
      </c>
      <c r="Z14" s="80" t="str">
        <f t="shared" si="1"/>
        <v>ÇOK DÜŞÜK</v>
      </c>
      <c r="AA14" s="74" t="s">
        <v>154</v>
      </c>
      <c r="AB14" s="64" t="s">
        <v>204</v>
      </c>
      <c r="AC14" s="74" t="s">
        <v>138</v>
      </c>
      <c r="AD14" s="55" t="s">
        <v>205</v>
      </c>
      <c r="AE14" s="65" t="s">
        <v>206</v>
      </c>
      <c r="AF14" s="84"/>
      <c r="AG14" s="81" t="s">
        <v>199</v>
      </c>
      <c r="AH14" s="99" t="s">
        <v>227</v>
      </c>
      <c r="AI14" s="74" t="s">
        <v>160</v>
      </c>
      <c r="AJ14" s="68">
        <v>45703</v>
      </c>
      <c r="AK14" s="69">
        <v>46022</v>
      </c>
    </row>
    <row r="15" spans="2:37" s="5" customFormat="1" ht="54.6" customHeight="1" x14ac:dyDescent="0.2">
      <c r="B15" s="4"/>
      <c r="C15" s="70" t="s">
        <v>166</v>
      </c>
      <c r="D15" s="50" t="s">
        <v>194</v>
      </c>
      <c r="E15" s="51" t="s">
        <v>152</v>
      </c>
      <c r="F15" s="52" t="s">
        <v>207</v>
      </c>
      <c r="G15" s="83"/>
      <c r="H15" s="54" t="s">
        <v>179</v>
      </c>
      <c r="I15" s="55" t="s">
        <v>197</v>
      </c>
      <c r="J15" s="51" t="s">
        <v>200</v>
      </c>
      <c r="K15" s="50" t="s">
        <v>78</v>
      </c>
      <c r="L15" s="52" t="s">
        <v>79</v>
      </c>
      <c r="M15" s="51" t="s">
        <v>198</v>
      </c>
      <c r="N15" s="57" t="s">
        <v>26</v>
      </c>
      <c r="O15" s="52">
        <v>2022</v>
      </c>
      <c r="P15" s="83"/>
      <c r="Q15" s="58">
        <v>3</v>
      </c>
      <c r="R15" s="58">
        <v>2</v>
      </c>
      <c r="S15" s="59" t="s">
        <v>244</v>
      </c>
      <c r="T15" s="59" t="s">
        <v>23</v>
      </c>
      <c r="U15" s="52" t="s">
        <v>114</v>
      </c>
      <c r="V15" s="60" t="s">
        <v>202</v>
      </c>
      <c r="W15" s="61">
        <f t="shared" si="2"/>
        <v>0.1</v>
      </c>
      <c r="X15" s="61" t="s">
        <v>203</v>
      </c>
      <c r="Y15" s="62">
        <f t="shared" si="0"/>
        <v>0.60000000000000009</v>
      </c>
      <c r="Z15" s="63" t="str">
        <f t="shared" si="1"/>
        <v>ÇOK DÜŞÜK</v>
      </c>
      <c r="AA15" s="52" t="s">
        <v>154</v>
      </c>
      <c r="AB15" s="64" t="s">
        <v>204</v>
      </c>
      <c r="AC15" s="52" t="s">
        <v>139</v>
      </c>
      <c r="AD15" s="55" t="s">
        <v>205</v>
      </c>
      <c r="AE15" s="65" t="s">
        <v>206</v>
      </c>
      <c r="AF15" s="84"/>
      <c r="AG15" s="65" t="s">
        <v>199</v>
      </c>
      <c r="AH15" s="98" t="s">
        <v>228</v>
      </c>
      <c r="AI15" s="52" t="s">
        <v>156</v>
      </c>
      <c r="AJ15" s="68">
        <v>45703</v>
      </c>
      <c r="AK15" s="69">
        <v>46022</v>
      </c>
    </row>
    <row r="16" spans="2:37" s="5" customFormat="1" ht="70.5" customHeight="1" x14ac:dyDescent="0.2">
      <c r="B16" s="4"/>
      <c r="C16" s="49" t="s">
        <v>166</v>
      </c>
      <c r="D16" s="50" t="s">
        <v>194</v>
      </c>
      <c r="E16" s="51" t="s">
        <v>152</v>
      </c>
      <c r="F16" s="52" t="s">
        <v>207</v>
      </c>
      <c r="G16" s="83"/>
      <c r="H16" s="71" t="s">
        <v>180</v>
      </c>
      <c r="I16" s="72" t="s">
        <v>197</v>
      </c>
      <c r="J16" s="51" t="s">
        <v>200</v>
      </c>
      <c r="K16" s="73" t="s">
        <v>80</v>
      </c>
      <c r="L16" s="74" t="s">
        <v>81</v>
      </c>
      <c r="M16" s="75" t="s">
        <v>198</v>
      </c>
      <c r="N16" s="57" t="s">
        <v>26</v>
      </c>
      <c r="O16" s="52">
        <v>2022</v>
      </c>
      <c r="P16" s="83"/>
      <c r="Q16" s="76">
        <v>2</v>
      </c>
      <c r="R16" s="76">
        <v>4</v>
      </c>
      <c r="S16" s="77" t="s">
        <v>243</v>
      </c>
      <c r="T16" s="77" t="s">
        <v>22</v>
      </c>
      <c r="U16" s="74" t="s">
        <v>115</v>
      </c>
      <c r="V16" s="78" t="s">
        <v>202</v>
      </c>
      <c r="W16" s="79">
        <f t="shared" si="2"/>
        <v>0.1</v>
      </c>
      <c r="X16" s="79" t="s">
        <v>203</v>
      </c>
      <c r="Y16" s="101">
        <f t="shared" si="0"/>
        <v>0.4</v>
      </c>
      <c r="Z16" s="80" t="str">
        <f t="shared" si="1"/>
        <v>ÇOK DÜŞÜK</v>
      </c>
      <c r="AA16" s="74" t="s">
        <v>154</v>
      </c>
      <c r="AB16" s="64" t="s">
        <v>204</v>
      </c>
      <c r="AC16" s="74" t="s">
        <v>140</v>
      </c>
      <c r="AD16" s="55" t="s">
        <v>205</v>
      </c>
      <c r="AE16" s="65" t="s">
        <v>206</v>
      </c>
      <c r="AF16" s="84"/>
      <c r="AG16" s="81" t="s">
        <v>199</v>
      </c>
      <c r="AH16" s="100" t="s">
        <v>242</v>
      </c>
      <c r="AI16" s="74" t="s">
        <v>156</v>
      </c>
      <c r="AJ16" s="68">
        <v>45703</v>
      </c>
      <c r="AK16" s="69">
        <v>46022</v>
      </c>
    </row>
    <row r="17" spans="2:37" s="5" customFormat="1" ht="54.6" customHeight="1" x14ac:dyDescent="0.2">
      <c r="B17" s="4"/>
      <c r="C17" s="70" t="s">
        <v>166</v>
      </c>
      <c r="D17" s="50" t="s">
        <v>194</v>
      </c>
      <c r="E17" s="51" t="s">
        <v>152</v>
      </c>
      <c r="F17" s="52" t="s">
        <v>207</v>
      </c>
      <c r="G17" s="83"/>
      <c r="H17" s="54" t="s">
        <v>181</v>
      </c>
      <c r="I17" s="55" t="s">
        <v>197</v>
      </c>
      <c r="J17" s="51" t="s">
        <v>200</v>
      </c>
      <c r="K17" s="50" t="s">
        <v>82</v>
      </c>
      <c r="L17" s="52" t="s">
        <v>83</v>
      </c>
      <c r="M17" s="51" t="s">
        <v>198</v>
      </c>
      <c r="N17" s="57" t="s">
        <v>26</v>
      </c>
      <c r="O17" s="74">
        <v>2022</v>
      </c>
      <c r="P17" s="83"/>
      <c r="Q17" s="58">
        <v>3</v>
      </c>
      <c r="R17" s="58">
        <v>2</v>
      </c>
      <c r="S17" s="59" t="s">
        <v>244</v>
      </c>
      <c r="T17" s="59" t="s">
        <v>23</v>
      </c>
      <c r="U17" s="52" t="s">
        <v>116</v>
      </c>
      <c r="V17" s="60" t="s">
        <v>202</v>
      </c>
      <c r="W17" s="61">
        <f t="shared" si="2"/>
        <v>0.1</v>
      </c>
      <c r="X17" s="61" t="s">
        <v>203</v>
      </c>
      <c r="Y17" s="62">
        <f t="shared" si="0"/>
        <v>0.60000000000000009</v>
      </c>
      <c r="Z17" s="63" t="str">
        <f t="shared" si="1"/>
        <v>ÇOK DÜŞÜK</v>
      </c>
      <c r="AA17" s="52" t="s">
        <v>154</v>
      </c>
      <c r="AB17" s="64" t="s">
        <v>204</v>
      </c>
      <c r="AC17" s="52" t="s">
        <v>141</v>
      </c>
      <c r="AD17" s="55" t="s">
        <v>205</v>
      </c>
      <c r="AE17" s="65" t="s">
        <v>206</v>
      </c>
      <c r="AF17" s="84"/>
      <c r="AG17" s="65" t="s">
        <v>199</v>
      </c>
      <c r="AH17" s="98" t="s">
        <v>229</v>
      </c>
      <c r="AI17" s="52" t="s">
        <v>157</v>
      </c>
      <c r="AJ17" s="68">
        <v>45703</v>
      </c>
      <c r="AK17" s="69">
        <v>46022</v>
      </c>
    </row>
    <row r="18" spans="2:37" s="5" customFormat="1" ht="54.6" customHeight="1" x14ac:dyDescent="0.2">
      <c r="B18" s="4"/>
      <c r="C18" s="49" t="s">
        <v>166</v>
      </c>
      <c r="D18" s="50" t="s">
        <v>194</v>
      </c>
      <c r="E18" s="51" t="s">
        <v>152</v>
      </c>
      <c r="F18" s="52" t="s">
        <v>207</v>
      </c>
      <c r="G18" s="83"/>
      <c r="H18" s="71" t="s">
        <v>182</v>
      </c>
      <c r="I18" s="72" t="s">
        <v>197</v>
      </c>
      <c r="J18" s="51" t="s">
        <v>200</v>
      </c>
      <c r="K18" s="73" t="s">
        <v>84</v>
      </c>
      <c r="L18" s="74" t="s">
        <v>85</v>
      </c>
      <c r="M18" s="75" t="s">
        <v>198</v>
      </c>
      <c r="N18" s="57" t="s">
        <v>26</v>
      </c>
      <c r="O18" s="52">
        <v>2022</v>
      </c>
      <c r="P18" s="83"/>
      <c r="Q18" s="76">
        <v>3</v>
      </c>
      <c r="R18" s="76">
        <v>2</v>
      </c>
      <c r="S18" s="77" t="s">
        <v>244</v>
      </c>
      <c r="T18" s="77" t="s">
        <v>23</v>
      </c>
      <c r="U18" s="74" t="s">
        <v>117</v>
      </c>
      <c r="V18" s="78" t="s">
        <v>202</v>
      </c>
      <c r="W18" s="79">
        <f t="shared" si="2"/>
        <v>0.1</v>
      </c>
      <c r="X18" s="79" t="s">
        <v>203</v>
      </c>
      <c r="Y18" s="101">
        <f t="shared" si="0"/>
        <v>0.60000000000000009</v>
      </c>
      <c r="Z18" s="80" t="str">
        <f t="shared" si="1"/>
        <v>ÇOK DÜŞÜK</v>
      </c>
      <c r="AA18" s="74" t="s">
        <v>154</v>
      </c>
      <c r="AB18" s="64" t="s">
        <v>204</v>
      </c>
      <c r="AC18" s="74" t="s">
        <v>142</v>
      </c>
      <c r="AD18" s="55" t="s">
        <v>205</v>
      </c>
      <c r="AE18" s="65" t="s">
        <v>206</v>
      </c>
      <c r="AF18" s="84"/>
      <c r="AG18" s="81" t="s">
        <v>199</v>
      </c>
      <c r="AH18" s="99" t="s">
        <v>230</v>
      </c>
      <c r="AI18" s="74" t="s">
        <v>161</v>
      </c>
      <c r="AJ18" s="68">
        <v>45703</v>
      </c>
      <c r="AK18" s="69">
        <v>46022</v>
      </c>
    </row>
    <row r="19" spans="2:37" s="5" customFormat="1" ht="54.6" customHeight="1" x14ac:dyDescent="0.2">
      <c r="B19" s="4"/>
      <c r="C19" s="70" t="s">
        <v>166</v>
      </c>
      <c r="D19" s="50" t="s">
        <v>194</v>
      </c>
      <c r="E19" s="51" t="s">
        <v>152</v>
      </c>
      <c r="F19" s="52" t="s">
        <v>207</v>
      </c>
      <c r="G19" s="83"/>
      <c r="H19" s="85" t="s">
        <v>183</v>
      </c>
      <c r="I19" s="55" t="s">
        <v>197</v>
      </c>
      <c r="J19" s="51" t="s">
        <v>200</v>
      </c>
      <c r="K19" s="50" t="s">
        <v>86</v>
      </c>
      <c r="L19" s="86" t="s">
        <v>211</v>
      </c>
      <c r="M19" s="51" t="s">
        <v>198</v>
      </c>
      <c r="N19" s="57" t="s">
        <v>26</v>
      </c>
      <c r="O19" s="52">
        <v>2022</v>
      </c>
      <c r="P19" s="83"/>
      <c r="Q19" s="58">
        <v>4</v>
      </c>
      <c r="R19" s="58">
        <v>2</v>
      </c>
      <c r="S19" s="59" t="s">
        <v>244</v>
      </c>
      <c r="T19" s="59" t="s">
        <v>23</v>
      </c>
      <c r="U19" s="52" t="s">
        <v>118</v>
      </c>
      <c r="V19" s="60" t="s">
        <v>202</v>
      </c>
      <c r="W19" s="61">
        <f t="shared" si="2"/>
        <v>0.1</v>
      </c>
      <c r="X19" s="61" t="s">
        <v>203</v>
      </c>
      <c r="Y19" s="62">
        <f t="shared" si="0"/>
        <v>0.60000000000000009</v>
      </c>
      <c r="Z19" s="63" t="str">
        <f t="shared" si="1"/>
        <v>ÇOK DÜŞÜK</v>
      </c>
      <c r="AA19" s="52" t="s">
        <v>154</v>
      </c>
      <c r="AB19" s="64" t="s">
        <v>204</v>
      </c>
      <c r="AC19" s="52" t="s">
        <v>143</v>
      </c>
      <c r="AD19" s="55" t="s">
        <v>205</v>
      </c>
      <c r="AE19" s="65" t="s">
        <v>206</v>
      </c>
      <c r="AF19" s="84"/>
      <c r="AG19" s="65" t="s">
        <v>199</v>
      </c>
      <c r="AH19" s="98" t="s">
        <v>231</v>
      </c>
      <c r="AI19" s="52" t="s">
        <v>162</v>
      </c>
      <c r="AJ19" s="68">
        <v>45703</v>
      </c>
      <c r="AK19" s="69">
        <v>46022</v>
      </c>
    </row>
    <row r="20" spans="2:37" s="5" customFormat="1" ht="54.6" customHeight="1" x14ac:dyDescent="0.2">
      <c r="B20" s="4"/>
      <c r="C20" s="49" t="s">
        <v>166</v>
      </c>
      <c r="D20" s="50" t="s">
        <v>194</v>
      </c>
      <c r="E20" s="51" t="s">
        <v>152</v>
      </c>
      <c r="F20" s="52" t="s">
        <v>207</v>
      </c>
      <c r="G20" s="83"/>
      <c r="H20" s="87" t="s">
        <v>184</v>
      </c>
      <c r="I20" s="72" t="s">
        <v>197</v>
      </c>
      <c r="J20" s="51" t="s">
        <v>200</v>
      </c>
      <c r="K20" s="73" t="s">
        <v>87</v>
      </c>
      <c r="L20" s="74" t="s">
        <v>88</v>
      </c>
      <c r="M20" s="75" t="s">
        <v>198</v>
      </c>
      <c r="N20" s="57" t="s">
        <v>26</v>
      </c>
      <c r="O20" s="74">
        <v>2022</v>
      </c>
      <c r="P20" s="83"/>
      <c r="Q20" s="76">
        <v>3</v>
      </c>
      <c r="R20" s="76">
        <v>2</v>
      </c>
      <c r="S20" s="77" t="s">
        <v>243</v>
      </c>
      <c r="T20" s="77" t="s">
        <v>23</v>
      </c>
      <c r="U20" s="74" t="s">
        <v>119</v>
      </c>
      <c r="V20" s="78" t="s">
        <v>202</v>
      </c>
      <c r="W20" s="79">
        <f t="shared" si="2"/>
        <v>0.1</v>
      </c>
      <c r="X20" s="79" t="s">
        <v>203</v>
      </c>
      <c r="Y20" s="101">
        <f t="shared" si="0"/>
        <v>0.4</v>
      </c>
      <c r="Z20" s="80" t="str">
        <f t="shared" si="1"/>
        <v>ÇOK DÜŞÜK</v>
      </c>
      <c r="AA20" s="74" t="s">
        <v>154</v>
      </c>
      <c r="AB20" s="64" t="s">
        <v>204</v>
      </c>
      <c r="AC20" s="74" t="s">
        <v>144</v>
      </c>
      <c r="AD20" s="55" t="s">
        <v>205</v>
      </c>
      <c r="AE20" s="65" t="s">
        <v>206</v>
      </c>
      <c r="AF20" s="84"/>
      <c r="AG20" s="81" t="s">
        <v>199</v>
      </c>
      <c r="AH20" s="99" t="s">
        <v>232</v>
      </c>
      <c r="AI20" s="74" t="s">
        <v>163</v>
      </c>
      <c r="AJ20" s="68">
        <v>45703</v>
      </c>
      <c r="AK20" s="69">
        <v>46022</v>
      </c>
    </row>
    <row r="21" spans="2:37" s="5" customFormat="1" ht="136.5" customHeight="1" x14ac:dyDescent="0.2">
      <c r="B21" s="4"/>
      <c r="C21" s="70" t="s">
        <v>166</v>
      </c>
      <c r="D21" s="50" t="s">
        <v>194</v>
      </c>
      <c r="E21" s="51" t="s">
        <v>152</v>
      </c>
      <c r="F21" s="52" t="s">
        <v>207</v>
      </c>
      <c r="G21" s="83"/>
      <c r="H21" s="85" t="s">
        <v>185</v>
      </c>
      <c r="I21" s="55" t="s">
        <v>197</v>
      </c>
      <c r="J21" s="51" t="s">
        <v>200</v>
      </c>
      <c r="K21" s="50" t="s">
        <v>89</v>
      </c>
      <c r="L21" s="86" t="s">
        <v>90</v>
      </c>
      <c r="M21" s="51"/>
      <c r="N21" s="57" t="s">
        <v>26</v>
      </c>
      <c r="O21" s="52">
        <v>2022</v>
      </c>
      <c r="P21" s="83"/>
      <c r="Q21" s="58">
        <v>2</v>
      </c>
      <c r="R21" s="58">
        <v>2</v>
      </c>
      <c r="S21" s="59" t="s">
        <v>243</v>
      </c>
      <c r="T21" s="59" t="s">
        <v>22</v>
      </c>
      <c r="U21" s="88" t="s">
        <v>120</v>
      </c>
      <c r="V21" s="60" t="s">
        <v>202</v>
      </c>
      <c r="W21" s="61">
        <f t="shared" si="2"/>
        <v>0.1</v>
      </c>
      <c r="X21" s="61" t="s">
        <v>203</v>
      </c>
      <c r="Y21" s="62">
        <f t="shared" si="0"/>
        <v>0.4</v>
      </c>
      <c r="Z21" s="63" t="str">
        <f t="shared" si="1"/>
        <v>ÇOK DÜŞÜK</v>
      </c>
      <c r="AA21" s="52" t="s">
        <v>154</v>
      </c>
      <c r="AB21" s="64" t="s">
        <v>204</v>
      </c>
      <c r="AC21" s="52" t="s">
        <v>145</v>
      </c>
      <c r="AD21" s="55" t="s">
        <v>205</v>
      </c>
      <c r="AE21" s="65" t="s">
        <v>206</v>
      </c>
      <c r="AF21" s="84"/>
      <c r="AG21" s="65" t="s">
        <v>199</v>
      </c>
      <c r="AH21" s="98" t="s">
        <v>233</v>
      </c>
      <c r="AI21" s="52" t="s">
        <v>163</v>
      </c>
      <c r="AJ21" s="68">
        <v>45703</v>
      </c>
      <c r="AK21" s="69">
        <v>46022</v>
      </c>
    </row>
    <row r="22" spans="2:37" s="5" customFormat="1" ht="54.6" customHeight="1" x14ac:dyDescent="0.2">
      <c r="B22" s="4"/>
      <c r="C22" s="49" t="s">
        <v>166</v>
      </c>
      <c r="D22" s="50" t="s">
        <v>194</v>
      </c>
      <c r="E22" s="51" t="s">
        <v>152</v>
      </c>
      <c r="F22" s="52" t="s">
        <v>207</v>
      </c>
      <c r="G22" s="83"/>
      <c r="H22" s="87" t="s">
        <v>186</v>
      </c>
      <c r="I22" s="72" t="s">
        <v>197</v>
      </c>
      <c r="J22" s="51" t="s">
        <v>200</v>
      </c>
      <c r="K22" s="73" t="s">
        <v>103</v>
      </c>
      <c r="L22" s="89" t="s">
        <v>91</v>
      </c>
      <c r="M22" s="75" t="s">
        <v>198</v>
      </c>
      <c r="N22" s="57" t="s">
        <v>26</v>
      </c>
      <c r="O22" s="52">
        <v>2022</v>
      </c>
      <c r="P22" s="83"/>
      <c r="Q22" s="76">
        <v>3</v>
      </c>
      <c r="R22" s="76">
        <v>2</v>
      </c>
      <c r="S22" s="77" t="s">
        <v>244</v>
      </c>
      <c r="T22" s="77" t="s">
        <v>23</v>
      </c>
      <c r="U22" s="90" t="s">
        <v>121</v>
      </c>
      <c r="V22" s="78" t="s">
        <v>202</v>
      </c>
      <c r="W22" s="79">
        <f t="shared" si="2"/>
        <v>0.1</v>
      </c>
      <c r="X22" s="79" t="s">
        <v>203</v>
      </c>
      <c r="Y22" s="101">
        <f t="shared" si="0"/>
        <v>0.60000000000000009</v>
      </c>
      <c r="Z22" s="80" t="str">
        <f t="shared" si="1"/>
        <v>ÇOK DÜŞÜK</v>
      </c>
      <c r="AA22" s="74" t="s">
        <v>154</v>
      </c>
      <c r="AB22" s="64" t="s">
        <v>204</v>
      </c>
      <c r="AC22" s="74" t="s">
        <v>146</v>
      </c>
      <c r="AD22" s="55" t="s">
        <v>205</v>
      </c>
      <c r="AE22" s="65" t="s">
        <v>206</v>
      </c>
      <c r="AF22" s="84"/>
      <c r="AG22" s="81" t="s">
        <v>199</v>
      </c>
      <c r="AH22" s="99" t="s">
        <v>234</v>
      </c>
      <c r="AI22" s="74" t="s">
        <v>163</v>
      </c>
      <c r="AJ22" s="68">
        <v>45703</v>
      </c>
      <c r="AK22" s="69">
        <v>46022</v>
      </c>
    </row>
    <row r="23" spans="2:37" s="5" customFormat="1" ht="54.6" customHeight="1" x14ac:dyDescent="0.2">
      <c r="B23" s="4"/>
      <c r="C23" s="70" t="s">
        <v>166</v>
      </c>
      <c r="D23" s="50" t="s">
        <v>194</v>
      </c>
      <c r="E23" s="51" t="s">
        <v>152</v>
      </c>
      <c r="F23" s="52" t="s">
        <v>207</v>
      </c>
      <c r="G23" s="83"/>
      <c r="H23" s="85" t="s">
        <v>187</v>
      </c>
      <c r="I23" s="55" t="s">
        <v>197</v>
      </c>
      <c r="J23" s="51" t="s">
        <v>200</v>
      </c>
      <c r="K23" s="50" t="s">
        <v>92</v>
      </c>
      <c r="L23" s="86" t="s">
        <v>93</v>
      </c>
      <c r="M23" s="51" t="s">
        <v>198</v>
      </c>
      <c r="N23" s="57" t="s">
        <v>26</v>
      </c>
      <c r="O23" s="74">
        <v>2022</v>
      </c>
      <c r="P23" s="83"/>
      <c r="Q23" s="58">
        <v>2</v>
      </c>
      <c r="R23" s="58">
        <v>2</v>
      </c>
      <c r="S23" s="59" t="s">
        <v>243</v>
      </c>
      <c r="T23" s="59" t="s">
        <v>22</v>
      </c>
      <c r="U23" s="88" t="s">
        <v>122</v>
      </c>
      <c r="V23" s="60" t="s">
        <v>202</v>
      </c>
      <c r="W23" s="61">
        <f t="shared" si="2"/>
        <v>0.1</v>
      </c>
      <c r="X23" s="61" t="s">
        <v>203</v>
      </c>
      <c r="Y23" s="62">
        <f t="shared" si="0"/>
        <v>0.4</v>
      </c>
      <c r="Z23" s="63" t="str">
        <f t="shared" si="1"/>
        <v>ÇOK DÜŞÜK</v>
      </c>
      <c r="AA23" s="52" t="s">
        <v>154</v>
      </c>
      <c r="AB23" s="64" t="s">
        <v>204</v>
      </c>
      <c r="AC23" s="52" t="s">
        <v>146</v>
      </c>
      <c r="AD23" s="55" t="s">
        <v>205</v>
      </c>
      <c r="AE23" s="65" t="s">
        <v>206</v>
      </c>
      <c r="AF23" s="84"/>
      <c r="AG23" s="65" t="s">
        <v>199</v>
      </c>
      <c r="AH23" s="98" t="s">
        <v>235</v>
      </c>
      <c r="AI23" s="52" t="s">
        <v>162</v>
      </c>
      <c r="AJ23" s="68">
        <v>45703</v>
      </c>
      <c r="AK23" s="69">
        <v>46022</v>
      </c>
    </row>
    <row r="24" spans="2:37" s="5" customFormat="1" ht="54.6" customHeight="1" x14ac:dyDescent="0.2">
      <c r="B24" s="4"/>
      <c r="C24" s="70" t="s">
        <v>167</v>
      </c>
      <c r="D24" s="91" t="s">
        <v>196</v>
      </c>
      <c r="E24" s="75" t="s">
        <v>153</v>
      </c>
      <c r="F24" s="89" t="s">
        <v>212</v>
      </c>
      <c r="G24" s="83"/>
      <c r="H24" s="87" t="s">
        <v>188</v>
      </c>
      <c r="I24" s="72" t="s">
        <v>197</v>
      </c>
      <c r="J24" s="51" t="s">
        <v>200</v>
      </c>
      <c r="K24" s="73" t="s">
        <v>94</v>
      </c>
      <c r="L24" s="52" t="s">
        <v>95</v>
      </c>
      <c r="M24" s="75" t="s">
        <v>198</v>
      </c>
      <c r="N24" s="57" t="s">
        <v>26</v>
      </c>
      <c r="O24" s="52">
        <v>2022</v>
      </c>
      <c r="P24" s="83"/>
      <c r="Q24" s="76">
        <v>2</v>
      </c>
      <c r="R24" s="76">
        <v>2</v>
      </c>
      <c r="S24" s="77" t="s">
        <v>243</v>
      </c>
      <c r="T24" s="77" t="s">
        <v>22</v>
      </c>
      <c r="U24" s="90" t="s">
        <v>123</v>
      </c>
      <c r="V24" s="78" t="s">
        <v>202</v>
      </c>
      <c r="W24" s="79">
        <f t="shared" si="2"/>
        <v>0.1</v>
      </c>
      <c r="X24" s="79" t="s">
        <v>203</v>
      </c>
      <c r="Y24" s="101">
        <f t="shared" si="0"/>
        <v>0.4</v>
      </c>
      <c r="Z24" s="80" t="str">
        <f t="shared" si="1"/>
        <v>ÇOK DÜŞÜK</v>
      </c>
      <c r="AA24" s="74" t="s">
        <v>154</v>
      </c>
      <c r="AB24" s="64" t="s">
        <v>204</v>
      </c>
      <c r="AC24" s="74" t="s">
        <v>147</v>
      </c>
      <c r="AD24" s="55" t="s">
        <v>205</v>
      </c>
      <c r="AE24" s="65" t="s">
        <v>206</v>
      </c>
      <c r="AF24" s="84"/>
      <c r="AG24" s="81" t="s">
        <v>199</v>
      </c>
      <c r="AH24" s="99" t="s">
        <v>236</v>
      </c>
      <c r="AI24" s="74" t="s">
        <v>163</v>
      </c>
      <c r="AJ24" s="68">
        <v>45703</v>
      </c>
      <c r="AK24" s="69">
        <v>46022</v>
      </c>
    </row>
    <row r="25" spans="2:37" s="5" customFormat="1" ht="54.6" customHeight="1" x14ac:dyDescent="0.2">
      <c r="B25" s="4"/>
      <c r="C25" s="49" t="s">
        <v>167</v>
      </c>
      <c r="D25" s="91" t="s">
        <v>196</v>
      </c>
      <c r="E25" s="92" t="s">
        <v>153</v>
      </c>
      <c r="F25" s="86" t="s">
        <v>209</v>
      </c>
      <c r="G25" s="83"/>
      <c r="H25" s="85" t="s">
        <v>189</v>
      </c>
      <c r="I25" s="55" t="s">
        <v>197</v>
      </c>
      <c r="J25" s="51" t="s">
        <v>201</v>
      </c>
      <c r="K25" s="50" t="s">
        <v>96</v>
      </c>
      <c r="L25" s="86" t="s">
        <v>213</v>
      </c>
      <c r="M25" s="51" t="s">
        <v>198</v>
      </c>
      <c r="N25" s="57" t="s">
        <v>23</v>
      </c>
      <c r="O25" s="52">
        <v>2022</v>
      </c>
      <c r="P25" s="83"/>
      <c r="Q25" s="58">
        <v>4</v>
      </c>
      <c r="R25" s="58">
        <v>2</v>
      </c>
      <c r="S25" s="59" t="s">
        <v>244</v>
      </c>
      <c r="T25" s="59" t="s">
        <v>23</v>
      </c>
      <c r="U25" s="52" t="s">
        <v>124</v>
      </c>
      <c r="V25" s="60" t="s">
        <v>202</v>
      </c>
      <c r="W25" s="61">
        <f t="shared" si="2"/>
        <v>0.1</v>
      </c>
      <c r="X25" s="61" t="s">
        <v>203</v>
      </c>
      <c r="Y25" s="62">
        <f t="shared" si="0"/>
        <v>0.60000000000000009</v>
      </c>
      <c r="Z25" s="63" t="str">
        <f t="shared" si="1"/>
        <v>ÇOK DÜŞÜK</v>
      </c>
      <c r="AA25" s="52" t="s">
        <v>154</v>
      </c>
      <c r="AB25" s="64" t="s">
        <v>204</v>
      </c>
      <c r="AC25" s="52" t="s">
        <v>148</v>
      </c>
      <c r="AD25" s="55" t="s">
        <v>205</v>
      </c>
      <c r="AE25" s="65" t="s">
        <v>206</v>
      </c>
      <c r="AF25" s="84"/>
      <c r="AG25" s="65" t="s">
        <v>199</v>
      </c>
      <c r="AH25" s="98" t="s">
        <v>237</v>
      </c>
      <c r="AI25" s="52" t="s">
        <v>162</v>
      </c>
      <c r="AJ25" s="68">
        <v>45703</v>
      </c>
      <c r="AK25" s="69">
        <v>46022</v>
      </c>
    </row>
    <row r="26" spans="2:37" s="5" customFormat="1" ht="54.6" customHeight="1" x14ac:dyDescent="0.2">
      <c r="B26" s="4"/>
      <c r="C26" s="70" t="s">
        <v>167</v>
      </c>
      <c r="D26" s="91" t="s">
        <v>196</v>
      </c>
      <c r="E26" s="75" t="s">
        <v>153</v>
      </c>
      <c r="F26" s="89" t="s">
        <v>210</v>
      </c>
      <c r="G26" s="93"/>
      <c r="H26" s="87" t="s">
        <v>190</v>
      </c>
      <c r="I26" s="72" t="s">
        <v>197</v>
      </c>
      <c r="J26" s="51" t="s">
        <v>201</v>
      </c>
      <c r="K26" s="73" t="s">
        <v>97</v>
      </c>
      <c r="L26" s="86" t="s">
        <v>214</v>
      </c>
      <c r="M26" s="75" t="s">
        <v>198</v>
      </c>
      <c r="N26" s="94" t="s">
        <v>23</v>
      </c>
      <c r="O26" s="74">
        <v>2022</v>
      </c>
      <c r="P26" s="83"/>
      <c r="Q26" s="76">
        <v>3</v>
      </c>
      <c r="R26" s="76">
        <v>2</v>
      </c>
      <c r="S26" s="77" t="s">
        <v>243</v>
      </c>
      <c r="T26" s="77" t="s">
        <v>22</v>
      </c>
      <c r="U26" s="74" t="s">
        <v>125</v>
      </c>
      <c r="V26" s="78" t="s">
        <v>202</v>
      </c>
      <c r="W26" s="79">
        <f t="shared" si="2"/>
        <v>0.1</v>
      </c>
      <c r="X26" s="79" t="s">
        <v>203</v>
      </c>
      <c r="Y26" s="101">
        <f t="shared" si="0"/>
        <v>0.4</v>
      </c>
      <c r="Z26" s="80" t="str">
        <f t="shared" si="1"/>
        <v>ÇOK DÜŞÜK</v>
      </c>
      <c r="AA26" s="74" t="s">
        <v>154</v>
      </c>
      <c r="AB26" s="64" t="s">
        <v>204</v>
      </c>
      <c r="AC26" s="74" t="s">
        <v>149</v>
      </c>
      <c r="AD26" s="55" t="s">
        <v>205</v>
      </c>
      <c r="AE26" s="81" t="s">
        <v>206</v>
      </c>
      <c r="AF26" s="84"/>
      <c r="AG26" s="81" t="s">
        <v>199</v>
      </c>
      <c r="AH26" s="99" t="s">
        <v>238</v>
      </c>
      <c r="AI26" s="74" t="s">
        <v>163</v>
      </c>
      <c r="AJ26" s="68">
        <v>45703</v>
      </c>
      <c r="AK26" s="69">
        <v>46022</v>
      </c>
    </row>
    <row r="27" spans="2:37" s="5" customFormat="1" ht="79.5" customHeight="1" x14ac:dyDescent="0.2">
      <c r="B27" s="4"/>
      <c r="C27" s="49" t="s">
        <v>166</v>
      </c>
      <c r="D27" s="91" t="s">
        <v>195</v>
      </c>
      <c r="E27" s="51" t="s">
        <v>152</v>
      </c>
      <c r="F27" s="86" t="s">
        <v>215</v>
      </c>
      <c r="G27" s="83"/>
      <c r="H27" s="85" t="s">
        <v>191</v>
      </c>
      <c r="I27" s="55" t="s">
        <v>197</v>
      </c>
      <c r="J27" s="51" t="s">
        <v>201</v>
      </c>
      <c r="K27" s="50" t="s">
        <v>98</v>
      </c>
      <c r="L27" s="86" t="s">
        <v>99</v>
      </c>
      <c r="M27" s="51" t="s">
        <v>198</v>
      </c>
      <c r="N27" s="94" t="s">
        <v>23</v>
      </c>
      <c r="O27" s="52">
        <v>2022</v>
      </c>
      <c r="P27" s="83"/>
      <c r="Q27" s="58">
        <v>4</v>
      </c>
      <c r="R27" s="58">
        <v>2</v>
      </c>
      <c r="S27" s="59" t="s">
        <v>243</v>
      </c>
      <c r="T27" s="59" t="s">
        <v>22</v>
      </c>
      <c r="U27" s="95" t="s">
        <v>126</v>
      </c>
      <c r="V27" s="60" t="s">
        <v>202</v>
      </c>
      <c r="W27" s="61">
        <f t="shared" si="2"/>
        <v>0.1</v>
      </c>
      <c r="X27" s="61" t="s">
        <v>203</v>
      </c>
      <c r="Y27" s="62">
        <f t="shared" si="0"/>
        <v>0.4</v>
      </c>
      <c r="Z27" s="63" t="str">
        <f t="shared" si="1"/>
        <v>ÇOK DÜŞÜK</v>
      </c>
      <c r="AA27" s="52" t="s">
        <v>154</v>
      </c>
      <c r="AB27" s="64" t="s">
        <v>204</v>
      </c>
      <c r="AC27" s="52" t="s">
        <v>150</v>
      </c>
      <c r="AD27" s="55" t="s">
        <v>205</v>
      </c>
      <c r="AE27" s="65" t="s">
        <v>206</v>
      </c>
      <c r="AF27" s="84"/>
      <c r="AG27" s="65" t="s">
        <v>199</v>
      </c>
      <c r="AH27" s="98" t="s">
        <v>239</v>
      </c>
      <c r="AI27" s="52" t="s">
        <v>164</v>
      </c>
      <c r="AJ27" s="68">
        <v>45703</v>
      </c>
      <c r="AK27" s="69">
        <v>46022</v>
      </c>
    </row>
    <row r="28" spans="2:37" s="5" customFormat="1" ht="69.75" customHeight="1" x14ac:dyDescent="0.2">
      <c r="B28" s="4"/>
      <c r="C28" s="70" t="s">
        <v>166</v>
      </c>
      <c r="D28" s="91" t="s">
        <v>195</v>
      </c>
      <c r="E28" s="75" t="s">
        <v>152</v>
      </c>
      <c r="F28" s="89" t="s">
        <v>208</v>
      </c>
      <c r="G28" s="83"/>
      <c r="H28" s="87" t="s">
        <v>192</v>
      </c>
      <c r="I28" s="72" t="s">
        <v>197</v>
      </c>
      <c r="J28" s="51" t="s">
        <v>201</v>
      </c>
      <c r="K28" s="73" t="s">
        <v>100</v>
      </c>
      <c r="L28" s="86" t="s">
        <v>216</v>
      </c>
      <c r="M28" s="75" t="s">
        <v>198</v>
      </c>
      <c r="N28" s="94" t="s">
        <v>23</v>
      </c>
      <c r="O28" s="52">
        <v>2022</v>
      </c>
      <c r="P28" s="83"/>
      <c r="Q28" s="76">
        <v>2</v>
      </c>
      <c r="R28" s="76">
        <v>2</v>
      </c>
      <c r="S28" s="77" t="s">
        <v>243</v>
      </c>
      <c r="T28" s="77" t="s">
        <v>22</v>
      </c>
      <c r="U28" s="96" t="s">
        <v>127</v>
      </c>
      <c r="V28" s="78" t="s">
        <v>202</v>
      </c>
      <c r="W28" s="79">
        <f t="shared" si="2"/>
        <v>0.1</v>
      </c>
      <c r="X28" s="79" t="s">
        <v>203</v>
      </c>
      <c r="Y28" s="101">
        <f t="shared" si="0"/>
        <v>0.4</v>
      </c>
      <c r="Z28" s="80" t="str">
        <f t="shared" si="1"/>
        <v>ÇOK DÜŞÜK</v>
      </c>
      <c r="AA28" s="74" t="s">
        <v>154</v>
      </c>
      <c r="AB28" s="64" t="s">
        <v>204</v>
      </c>
      <c r="AC28" s="74" t="s">
        <v>147</v>
      </c>
      <c r="AD28" s="55" t="s">
        <v>205</v>
      </c>
      <c r="AE28" s="81" t="s">
        <v>206</v>
      </c>
      <c r="AF28" s="84"/>
      <c r="AG28" s="81" t="s">
        <v>199</v>
      </c>
      <c r="AH28" s="99" t="s">
        <v>240</v>
      </c>
      <c r="AI28" s="74" t="s">
        <v>165</v>
      </c>
      <c r="AJ28" s="68">
        <v>45703</v>
      </c>
      <c r="AK28" s="69">
        <v>46022</v>
      </c>
    </row>
    <row r="29" spans="2:37" s="5" customFormat="1" ht="70.5" customHeight="1" x14ac:dyDescent="0.2">
      <c r="B29" s="4"/>
      <c r="C29" s="49" t="s">
        <v>166</v>
      </c>
      <c r="D29" s="91" t="s">
        <v>195</v>
      </c>
      <c r="E29" s="51" t="s">
        <v>152</v>
      </c>
      <c r="F29" s="86" t="s">
        <v>215</v>
      </c>
      <c r="G29" s="83"/>
      <c r="H29" s="85" t="s">
        <v>193</v>
      </c>
      <c r="I29" s="55" t="s">
        <v>197</v>
      </c>
      <c r="J29" s="51" t="s">
        <v>201</v>
      </c>
      <c r="K29" s="50" t="s">
        <v>101</v>
      </c>
      <c r="L29" s="86" t="s">
        <v>102</v>
      </c>
      <c r="M29" s="51" t="s">
        <v>198</v>
      </c>
      <c r="N29" s="94" t="s">
        <v>23</v>
      </c>
      <c r="O29" s="74">
        <v>2022</v>
      </c>
      <c r="P29" s="83"/>
      <c r="Q29" s="58">
        <v>2</v>
      </c>
      <c r="R29" s="58">
        <v>2</v>
      </c>
      <c r="S29" s="59" t="s">
        <v>243</v>
      </c>
      <c r="T29" s="59" t="s">
        <v>22</v>
      </c>
      <c r="U29" s="95" t="s">
        <v>128</v>
      </c>
      <c r="V29" s="60" t="s">
        <v>202</v>
      </c>
      <c r="W29" s="61">
        <f t="shared" si="2"/>
        <v>0.1</v>
      </c>
      <c r="X29" s="61" t="s">
        <v>203</v>
      </c>
      <c r="Y29" s="62">
        <f t="shared" si="0"/>
        <v>0.4</v>
      </c>
      <c r="Z29" s="63" t="str">
        <f t="shared" si="1"/>
        <v>ÇOK DÜŞÜK</v>
      </c>
      <c r="AA29" s="52" t="s">
        <v>154</v>
      </c>
      <c r="AB29" s="64" t="s">
        <v>204</v>
      </c>
      <c r="AC29" s="52" t="s">
        <v>151</v>
      </c>
      <c r="AD29" s="55" t="s">
        <v>205</v>
      </c>
      <c r="AE29" s="65" t="s">
        <v>206</v>
      </c>
      <c r="AF29" s="84"/>
      <c r="AG29" s="65" t="s">
        <v>199</v>
      </c>
      <c r="AH29" s="98" t="s">
        <v>241</v>
      </c>
      <c r="AI29" s="52" t="s">
        <v>164</v>
      </c>
      <c r="AJ29" s="68">
        <v>45703</v>
      </c>
      <c r="AK29" s="69">
        <v>46022</v>
      </c>
    </row>
    <row r="30" spans="2:37" ht="15" x14ac:dyDescent="0.2">
      <c r="U30" s="35"/>
    </row>
    <row r="31" spans="2:37" ht="15" x14ac:dyDescent="0.2">
      <c r="U31" s="35"/>
    </row>
    <row r="32" spans="2:37" ht="15" x14ac:dyDescent="0.2">
      <c r="U32" s="35"/>
    </row>
  </sheetData>
  <mergeCells count="5">
    <mergeCell ref="C1:AK1"/>
    <mergeCell ref="AG2:AK2"/>
    <mergeCell ref="C2:F2"/>
    <mergeCell ref="H2:O2"/>
    <mergeCell ref="Q2:AE2"/>
  </mergeCells>
  <conditionalFormatting sqref="Q4:R29">
    <cfRule type="cellIs" dxfId="24" priority="6" operator="equal">
      <formula>1</formula>
    </cfRule>
    <cfRule type="containsText" dxfId="23" priority="7" operator="containsText" text="5">
      <formula>NOT(ISERROR(SEARCH("5",Q4)))</formula>
    </cfRule>
    <cfRule type="containsText" dxfId="22" priority="8" operator="containsText" text="4">
      <formula>NOT(ISERROR(SEARCH("4",Q4)))</formula>
    </cfRule>
    <cfRule type="containsText" dxfId="21" priority="9" operator="containsText" text="3">
      <formula>NOT(ISERROR(SEARCH("3",Q4)))</formula>
    </cfRule>
    <cfRule type="containsText" dxfId="20" priority="10" operator="containsText" text="2">
      <formula>NOT(ISERROR(SEARCH("2",Q4)))</formula>
    </cfRule>
  </conditionalFormatting>
  <conditionalFormatting sqref="T4:T29">
    <cfRule type="beginsWith" dxfId="19" priority="1" operator="beginsWith" text="ÇOK DÜŞÜK">
      <formula>LEFT(T4,LEN("ÇOK DÜŞÜK"))="ÇOK DÜŞÜK"</formula>
    </cfRule>
    <cfRule type="beginsWith" dxfId="18" priority="2" operator="beginsWith" text="ÇOK">
      <formula>LEFT(T4,LEN("ÇOK"))="ÇOK"</formula>
    </cfRule>
    <cfRule type="endsWith" dxfId="17" priority="3" operator="endsWith" text="YÜKSEK">
      <formula>RIGHT(T4,LEN("YÜKSEK"))="YÜKSEK"</formula>
    </cfRule>
    <cfRule type="endsWith" dxfId="16" priority="4" operator="endsWith" text="DÜŞÜK">
      <formula>RIGHT(T4,LEN("DÜŞÜK"))="DÜŞÜK"</formula>
    </cfRule>
    <cfRule type="containsText" dxfId="15" priority="5" operator="containsText" text="ORTA">
      <formula>NOT(ISERROR(SEARCH("ORTA",T4)))</formula>
    </cfRule>
  </conditionalFormatting>
  <conditionalFormatting sqref="V4:V29">
    <cfRule type="beginsWith" dxfId="14" priority="11" operator="beginsWith" text="Kısmen">
      <formula>LEFT(V4,LEN("Kısmen"))="Kısmen"</formula>
    </cfRule>
    <cfRule type="endsWith" dxfId="13" priority="119" operator="endsWith" text="Değil">
      <formula>RIGHT(V4,LEN("Değil"))="Değil"</formula>
    </cfRule>
    <cfRule type="beginsWith" dxfId="12" priority="120" operator="beginsWith" text="Etkin">
      <formula>LEFT(V4,LEN("Etkin"))="Etkin"</formula>
    </cfRule>
    <cfRule type="beginsWith" dxfId="11" priority="122" operator="beginsWith" text="Zayıf">
      <formula>LEFT(V4,LEN("Zayıf"))="Zayıf"</formula>
    </cfRule>
  </conditionalFormatting>
  <conditionalFormatting sqref="Z4">
    <cfRule type="containsText" dxfId="10" priority="18" operator="containsText" text="&quot;--&quot;">
      <formula>NOT(ISERROR(SEARCH("""--""",Z4)))</formula>
    </cfRule>
    <cfRule type="containsText" dxfId="9" priority="19" operator="containsText" text="ÇOK YÜKSEK">
      <formula>NOT(ISERROR(SEARCH("ÇOK YÜKSEK",Z4)))</formula>
    </cfRule>
    <cfRule type="containsText" dxfId="8" priority="20" operator="containsText" text="YÜKSEK">
      <formula>NOT(ISERROR(SEARCH("YÜKSEK",Z4)))</formula>
    </cfRule>
    <cfRule type="containsText" dxfId="7" priority="21" operator="containsText" text="ORTA">
      <formula>NOT(ISERROR(SEARCH("ORTA",Z4)))</formula>
    </cfRule>
    <cfRule type="beginsWith" dxfId="6" priority="22" operator="beginsWith" text="DÜŞÜK">
      <formula>LEFT(Z4,LEN("DÜŞÜK"))="DÜŞÜK"</formula>
    </cfRule>
    <cfRule type="containsText" dxfId="5" priority="23" operator="containsText" text="ÇOK DÜŞ">
      <formula>NOT(ISERROR(SEARCH("ÇOK DÜŞ",Z4)))</formula>
    </cfRule>
  </conditionalFormatting>
  <conditionalFormatting sqref="Z5:Z29">
    <cfRule type="containsText" dxfId="4" priority="13" operator="containsText" text="ÇOK YÜKSEK">
      <formula>NOT(ISERROR(SEARCH("ÇOK YÜKSEK",Z5)))</formula>
    </cfRule>
    <cfRule type="containsText" dxfId="3" priority="14" operator="containsText" text="YÜKSEK">
      <formula>NOT(ISERROR(SEARCH("YÜKSEK",Z5)))</formula>
    </cfRule>
    <cfRule type="containsText" dxfId="2" priority="15" operator="containsText" text="ORTA">
      <formula>NOT(ISERROR(SEARCH("ORTA",Z5)))</formula>
    </cfRule>
    <cfRule type="beginsWith" dxfId="1" priority="16" operator="beginsWith" text="DÜŞÜk">
      <formula>LEFT(Z5,LEN("DÜŞÜk"))="DÜŞÜk"</formula>
    </cfRule>
    <cfRule type="containsText" dxfId="0" priority="17" operator="containsText" text="ÇOK DÜŞ">
      <formula>NOT(ISERROR(SEARCH("ÇOK DÜŞ",Z5)))</formula>
    </cfRule>
  </conditionalFormatting>
  <dataValidations count="6">
    <dataValidation type="list" allowBlank="1" showInputMessage="1" showErrorMessage="1" sqref="V4:V29">
      <formula1>"Yeterli Değil, Kısmen Yeterli, Yeterli, Seçiniz, Zayıf"</formula1>
    </dataValidation>
    <dataValidation type="list" allowBlank="1" showInputMessage="1" showErrorMessage="1" sqref="Q4:R29">
      <formula1>"Seçiniz, 1, 2, 3, 4, 5"</formula1>
    </dataValidation>
    <dataValidation type="list" allowBlank="1" showInputMessage="1" showErrorMessage="1" sqref="AG4:AG29">
      <formula1>"Seçiniz, Riskten Kaçınmak, Riski Devretmek, Riski Kabul Etmek, Riski Azaltmak, Riski Azaltmak ve Riski Devretmek"</formula1>
    </dataValidation>
    <dataValidation type="list" allowBlank="1" showInputMessage="1" showErrorMessage="1" sqref="I4:I29">
      <formula1>"Seçiniz, Güncel, Güncel Değil, Değişti"</formula1>
    </dataValidation>
    <dataValidation type="list" allowBlank="1" showInputMessage="1" showErrorMessage="1" sqref="X4:X29">
      <formula1>"Etki, Olasılık, Etki ve Olasılık"</formula1>
    </dataValidation>
    <dataValidation type="list" allowBlank="1" showInputMessage="1" showErrorMessage="1" sqref="M4:M29">
      <formula1>"Fırsat, Tehdit"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K30"/>
  <sheetViews>
    <sheetView showGridLines="0" zoomScale="80" zoomScaleNormal="80" workbookViewId="0">
      <selection activeCell="E8" sqref="E8:F8"/>
    </sheetView>
  </sheetViews>
  <sheetFormatPr defaultColWidth="8.85546875" defaultRowHeight="15" x14ac:dyDescent="0.2"/>
  <cols>
    <col min="1" max="2" width="8.85546875" style="6"/>
    <col min="3" max="3" width="4" style="6" bestFit="1" customWidth="1"/>
    <col min="4" max="4" width="16.85546875" style="6" bestFit="1" customWidth="1"/>
    <col min="5" max="9" width="16.7109375" style="6" customWidth="1"/>
    <col min="10" max="10" width="8.85546875" style="6"/>
    <col min="11" max="11" width="23.5703125" style="6" customWidth="1"/>
    <col min="12" max="16384" width="8.85546875" style="6"/>
  </cols>
  <sheetData>
    <row r="1" spans="3:11" x14ac:dyDescent="0.2">
      <c r="C1" s="115" t="s">
        <v>27</v>
      </c>
      <c r="D1" s="115"/>
      <c r="E1" s="115"/>
      <c r="F1" s="115"/>
      <c r="G1" s="115"/>
      <c r="H1" s="115"/>
      <c r="I1" s="115"/>
      <c r="J1" s="115"/>
    </row>
    <row r="2" spans="3:11" ht="15.75" thickBot="1" x14ac:dyDescent="0.25"/>
    <row r="3" spans="3:11" x14ac:dyDescent="0.2">
      <c r="C3" s="13"/>
      <c r="D3" s="14"/>
      <c r="E3" s="14"/>
      <c r="F3" s="14"/>
      <c r="G3" s="14"/>
      <c r="H3" s="14"/>
      <c r="I3" s="14"/>
      <c r="J3" s="15"/>
    </row>
    <row r="4" spans="3:11" ht="16.149999999999999" customHeight="1" x14ac:dyDescent="0.2">
      <c r="C4" s="116" t="s">
        <v>15</v>
      </c>
      <c r="D4" s="16" t="s">
        <v>16</v>
      </c>
      <c r="E4" s="24"/>
      <c r="F4" s="25"/>
      <c r="G4" s="26"/>
      <c r="H4" s="27"/>
      <c r="I4" s="28" t="s">
        <v>34</v>
      </c>
      <c r="J4" s="17"/>
    </row>
    <row r="5" spans="3:11" ht="21.6" customHeight="1" x14ac:dyDescent="0.2">
      <c r="C5" s="116"/>
      <c r="D5" s="16" t="s">
        <v>17</v>
      </c>
      <c r="E5" s="24"/>
      <c r="F5" s="25"/>
      <c r="G5" s="26"/>
      <c r="H5" s="29" t="s">
        <v>35</v>
      </c>
      <c r="I5" s="27"/>
      <c r="J5" s="17"/>
    </row>
    <row r="6" spans="3:11" ht="21.6" customHeight="1" x14ac:dyDescent="0.2">
      <c r="C6" s="116"/>
      <c r="D6" s="16" t="s">
        <v>18</v>
      </c>
      <c r="E6" s="24"/>
      <c r="F6" s="25"/>
      <c r="G6" s="30" t="s">
        <v>36</v>
      </c>
      <c r="H6" s="26"/>
      <c r="I6" s="26"/>
      <c r="J6" s="17"/>
    </row>
    <row r="7" spans="3:11" ht="21.6" customHeight="1" x14ac:dyDescent="0.2">
      <c r="C7" s="116"/>
      <c r="D7" s="16" t="s">
        <v>19</v>
      </c>
      <c r="E7" s="31"/>
      <c r="F7" s="32" t="s">
        <v>37</v>
      </c>
      <c r="G7" s="25"/>
      <c r="H7" s="25"/>
      <c r="I7" s="25"/>
      <c r="J7" s="17"/>
    </row>
    <row r="8" spans="3:11" ht="21.6" customHeight="1" x14ac:dyDescent="0.2">
      <c r="C8" s="116"/>
      <c r="D8" s="16" t="s">
        <v>20</v>
      </c>
      <c r="E8" s="33" t="s">
        <v>38</v>
      </c>
      <c r="F8" s="31"/>
      <c r="G8" s="24"/>
      <c r="H8" s="24"/>
      <c r="I8" s="24"/>
      <c r="J8" s="17"/>
    </row>
    <row r="9" spans="3:11" ht="21.6" customHeight="1" x14ac:dyDescent="0.2">
      <c r="C9" s="18"/>
      <c r="D9" s="19"/>
      <c r="E9" s="16" t="s">
        <v>21</v>
      </c>
      <c r="F9" s="16" t="s">
        <v>22</v>
      </c>
      <c r="G9" s="16" t="s">
        <v>23</v>
      </c>
      <c r="H9" s="16" t="s">
        <v>26</v>
      </c>
      <c r="I9" s="16" t="s">
        <v>24</v>
      </c>
      <c r="J9" s="17"/>
    </row>
    <row r="10" spans="3:11" ht="21.6" customHeight="1" thickBot="1" x14ac:dyDescent="0.25">
      <c r="C10" s="20"/>
      <c r="D10" s="21"/>
      <c r="E10" s="117" t="s">
        <v>25</v>
      </c>
      <c r="F10" s="117"/>
      <c r="G10" s="117"/>
      <c r="H10" s="117"/>
      <c r="I10" s="117"/>
      <c r="J10" s="22"/>
    </row>
    <row r="11" spans="3:11" ht="15.75" thickBot="1" x14ac:dyDescent="0.25"/>
    <row r="12" spans="3:11" ht="21.4" customHeight="1" x14ac:dyDescent="0.2">
      <c r="D12" s="7"/>
      <c r="E12" s="8"/>
      <c r="G12" s="114" t="s">
        <v>40</v>
      </c>
      <c r="H12" s="114"/>
      <c r="I12" s="114"/>
      <c r="J12" s="114"/>
      <c r="K12" s="23"/>
    </row>
    <row r="13" spans="3:11" x14ac:dyDescent="0.2">
      <c r="D13" s="118" t="s">
        <v>39</v>
      </c>
      <c r="E13" s="119"/>
      <c r="G13" s="114"/>
      <c r="H13" s="114"/>
      <c r="I13" s="114"/>
      <c r="J13" s="114"/>
      <c r="K13" s="23"/>
    </row>
    <row r="14" spans="3:11" x14ac:dyDescent="0.2">
      <c r="D14" s="9"/>
      <c r="E14" s="10"/>
      <c r="G14" s="114"/>
      <c r="H14" s="114"/>
      <c r="I14" s="114"/>
      <c r="J14" s="114"/>
      <c r="K14" s="23"/>
    </row>
    <row r="15" spans="3:11" ht="15.4" customHeight="1" x14ac:dyDescent="0.2">
      <c r="D15" s="9"/>
      <c r="E15" s="10"/>
      <c r="G15" s="114"/>
      <c r="H15" s="114"/>
      <c r="I15" s="114"/>
      <c r="J15" s="114"/>
      <c r="K15" s="23"/>
    </row>
    <row r="16" spans="3:11" ht="22.5" customHeight="1" x14ac:dyDescent="0.2">
      <c r="D16" s="34" t="s">
        <v>24</v>
      </c>
      <c r="E16" s="10"/>
      <c r="G16" s="114"/>
      <c r="H16" s="114"/>
      <c r="I16" s="114"/>
      <c r="J16" s="114"/>
      <c r="K16" s="23"/>
    </row>
    <row r="17" spans="4:11" ht="18" customHeight="1" x14ac:dyDescent="0.2">
      <c r="D17" s="34"/>
      <c r="E17" s="10"/>
      <c r="G17" s="23"/>
      <c r="H17" s="23"/>
      <c r="I17" s="23"/>
      <c r="J17" s="23"/>
      <c r="K17" s="23"/>
    </row>
    <row r="18" spans="4:11" ht="27" customHeight="1" x14ac:dyDescent="0.2">
      <c r="D18" s="34"/>
      <c r="E18" s="10"/>
      <c r="G18" s="114" t="s">
        <v>41</v>
      </c>
      <c r="H18" s="114"/>
      <c r="I18" s="114"/>
      <c r="J18" s="114"/>
      <c r="K18" s="23"/>
    </row>
    <row r="19" spans="4:11" x14ac:dyDescent="0.2">
      <c r="D19" s="34" t="s">
        <v>26</v>
      </c>
      <c r="E19" s="10"/>
      <c r="G19" s="114"/>
      <c r="H19" s="114"/>
      <c r="I19" s="114"/>
      <c r="J19" s="114"/>
      <c r="K19" s="23"/>
    </row>
    <row r="20" spans="4:11" ht="15.4" customHeight="1" x14ac:dyDescent="0.2">
      <c r="D20" s="34"/>
      <c r="E20" s="10"/>
      <c r="G20" s="114"/>
      <c r="H20" s="114"/>
      <c r="I20" s="114"/>
      <c r="J20" s="114"/>
      <c r="K20" s="23"/>
    </row>
    <row r="21" spans="4:11" x14ac:dyDescent="0.2">
      <c r="D21" s="34"/>
      <c r="E21" s="10"/>
      <c r="G21" s="114"/>
      <c r="H21" s="114"/>
      <c r="I21" s="114"/>
      <c r="J21" s="114"/>
      <c r="K21" s="23"/>
    </row>
    <row r="22" spans="4:11" x14ac:dyDescent="0.2">
      <c r="D22" s="34" t="s">
        <v>23</v>
      </c>
      <c r="E22" s="10"/>
      <c r="G22" s="114"/>
      <c r="H22" s="114"/>
      <c r="I22" s="114"/>
      <c r="J22" s="114"/>
      <c r="K22" s="23"/>
    </row>
    <row r="23" spans="4:11" x14ac:dyDescent="0.2">
      <c r="D23" s="34"/>
      <c r="E23" s="10"/>
      <c r="G23" s="114"/>
      <c r="H23" s="114"/>
      <c r="I23" s="114"/>
      <c r="J23" s="114"/>
      <c r="K23" s="23"/>
    </row>
    <row r="24" spans="4:11" ht="15.4" customHeight="1" x14ac:dyDescent="0.2">
      <c r="D24" s="34"/>
      <c r="E24" s="10"/>
      <c r="G24" s="114"/>
      <c r="H24" s="114"/>
      <c r="I24" s="114"/>
      <c r="J24" s="114"/>
      <c r="K24" s="23"/>
    </row>
    <row r="25" spans="4:11" x14ac:dyDescent="0.2">
      <c r="D25" s="34" t="s">
        <v>22</v>
      </c>
      <c r="E25" s="10"/>
      <c r="G25" s="114"/>
      <c r="H25" s="114"/>
      <c r="I25" s="114"/>
      <c r="J25" s="114"/>
      <c r="K25" s="23"/>
    </row>
    <row r="26" spans="4:11" x14ac:dyDescent="0.2">
      <c r="D26" s="34"/>
      <c r="E26" s="10"/>
      <c r="G26" s="114"/>
      <c r="H26" s="114"/>
      <c r="I26" s="114"/>
      <c r="J26" s="114"/>
      <c r="K26" s="23"/>
    </row>
    <row r="27" spans="4:11" x14ac:dyDescent="0.2">
      <c r="D27" s="34"/>
      <c r="E27" s="10"/>
      <c r="G27" s="114"/>
      <c r="H27" s="114"/>
      <c r="I27" s="114"/>
      <c r="J27" s="114"/>
      <c r="K27" s="23"/>
    </row>
    <row r="28" spans="4:11" ht="21.75" customHeight="1" x14ac:dyDescent="0.2">
      <c r="D28" s="34" t="s">
        <v>21</v>
      </c>
      <c r="E28" s="10"/>
      <c r="G28" s="114"/>
      <c r="H28" s="114"/>
      <c r="I28" s="114"/>
      <c r="J28" s="114"/>
      <c r="K28" s="23"/>
    </row>
    <row r="29" spans="4:11" ht="15.75" thickBot="1" x14ac:dyDescent="0.25">
      <c r="D29" s="11"/>
      <c r="E29" s="12"/>
      <c r="H29" s="23"/>
      <c r="I29" s="23"/>
      <c r="J29" s="23"/>
      <c r="K29" s="23"/>
    </row>
    <row r="30" spans="4:11" x14ac:dyDescent="0.2">
      <c r="H30" s="23"/>
      <c r="I30" s="23"/>
      <c r="J30" s="23"/>
      <c r="K30" s="23"/>
    </row>
  </sheetData>
  <mergeCells count="6">
    <mergeCell ref="G12:J16"/>
    <mergeCell ref="G18:J28"/>
    <mergeCell ref="C1:J1"/>
    <mergeCell ref="C4:C8"/>
    <mergeCell ref="E10:I10"/>
    <mergeCell ref="D13:E1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Risk Kayıt ve İlave Risk Yön.</vt:lpstr>
      <vt:lpstr>Risk Haritası</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Gorkem Sakarya Erdogdu</dc:creator>
  <cp:lastModifiedBy>BARU</cp:lastModifiedBy>
  <cp:lastPrinted>2014-01-07T09:44:08Z</cp:lastPrinted>
  <dcterms:created xsi:type="dcterms:W3CDTF">2013-12-08T20:03:40Z</dcterms:created>
  <dcterms:modified xsi:type="dcterms:W3CDTF">2026-01-30T10:47:00Z</dcterms:modified>
</cp:coreProperties>
</file>