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U\Downloads\"/>
    </mc:Choice>
  </mc:AlternateContent>
  <bookViews>
    <workbookView xWindow="0" yWindow="0" windowWidth="28800" windowHeight="12030"/>
  </bookViews>
  <sheets>
    <sheet name="Geliştirme Ödeneği İades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25" i="2" s="1"/>
  <c r="H25" i="2" s="1"/>
  <c r="F28" i="2"/>
  <c r="G28" i="2" s="1"/>
  <c r="H28" i="2" s="1"/>
  <c r="F22" i="2"/>
  <c r="G22" i="2" s="1"/>
  <c r="H22" i="2" l="1"/>
  <c r="F16" i="2"/>
  <c r="F19" i="2"/>
  <c r="G19" i="2" s="1"/>
  <c r="G16" i="2" l="1"/>
  <c r="H16" i="2" s="1"/>
  <c r="H19" i="2"/>
  <c r="H34" i="2" l="1"/>
  <c r="H37" i="2" s="1"/>
  <c r="H38" i="2" s="1"/>
  <c r="F42" i="2" l="1"/>
  <c r="H43" i="2"/>
  <c r="D10" i="2" s="1"/>
</calcChain>
</file>

<file path=xl/comments1.xml><?xml version="1.0" encoding="utf-8"?>
<comments xmlns="http://schemas.openxmlformats.org/spreadsheetml/2006/main">
  <authors>
    <author>Kutuphane_Ogr</author>
  </authors>
  <commentList>
    <comment ref="D25" authorId="0" shapeId="0">
      <text>
        <r>
          <rPr>
            <sz val="9"/>
            <color indexed="81"/>
            <rFont val="Tahoma"/>
            <family val="2"/>
            <charset val="162"/>
          </rPr>
          <t>Kadro Derecesine göre değişiklik gösterebilir. 
Öğr.Gör. Ve Araş. Görevlisinin ek göstergeleri aynıdır.</t>
        </r>
      </text>
    </comment>
    <comment ref="D28" authorId="0" shapeId="0">
      <text>
        <r>
          <rPr>
            <sz val="9"/>
            <color indexed="81"/>
            <rFont val="Tahoma"/>
            <family val="2"/>
            <charset val="162"/>
          </rPr>
          <t xml:space="preserve">Kadro Derecesine göre değişiklik gösterebilir. 
Öğr.Gör. Ve Araş. Görevlisinin ek göstergeleri aynıdır.
</t>
        </r>
      </text>
    </comment>
  </commentList>
</comments>
</file>

<file path=xl/sharedStrings.xml><?xml version="1.0" encoding="utf-8"?>
<sst xmlns="http://schemas.openxmlformats.org/spreadsheetml/2006/main" count="96" uniqueCount="92">
  <si>
    <t>.…/…./20..</t>
  </si>
  <si>
    <t>Tarih :</t>
  </si>
  <si>
    <t>İmza :</t>
  </si>
  <si>
    <t>Ünvanı :</t>
  </si>
  <si>
    <t>Adı ve Soyadı :</t>
  </si>
  <si>
    <t>UYGUNDUR</t>
  </si>
  <si>
    <t>Uygun Görüşle Arz Ederim.</t>
  </si>
  <si>
    <t>Harcama Yetkilisi</t>
  </si>
  <si>
    <t>Gerçekleştirme Görevlisi</t>
  </si>
  <si>
    <t>Düzenleyen</t>
  </si>
  <si>
    <t>Söz konusu fazladan ödenen maaşın ilgili adına borç kaydedilerek ilgiliden tahsil edilmesini ……. ederim.</t>
  </si>
  <si>
    <t>Üniversitemiz ...................... olarak görev yapmaktayken, ........nedeniyle ........................................................' na ait çıkarılan ........................ borç tablosu ve personel bilgileri tabloda gösterilmiştir.</t>
  </si>
  <si>
    <t>STRATEJİ GELİŞTİRME DAİRE BAŞKANLIĞINA</t>
  </si>
  <si>
    <t>KİŞİDEN ALINACAK TUTAR</t>
  </si>
  <si>
    <t>140 Nolu Hesaba Alınacak Tutar</t>
  </si>
  <si>
    <t>0,00 ₺</t>
  </si>
  <si>
    <t>Ödenecek Faiz Tutarı</t>
  </si>
  <si>
    <t>Faiz Tutarı</t>
  </si>
  <si>
    <t>Ödeme Günü</t>
  </si>
  <si>
    <t>Faiz Başlangıç Tarihi</t>
  </si>
  <si>
    <t>TOPLAM</t>
  </si>
  <si>
    <t>Damga Vergisi</t>
  </si>
  <si>
    <t>FARK ( C)</t>
  </si>
  <si>
    <t>Damga Vergisi Oranı %</t>
  </si>
  <si>
    <t>AYLIK UNSURLARI</t>
  </si>
  <si>
    <r>
      <t>e)</t>
    </r>
    <r>
      <rPr>
        <sz val="10"/>
        <color theme="1"/>
        <rFont val="Times New Roman"/>
        <family val="1"/>
        <charset val="162"/>
      </rPr>
      <t xml:space="preserve"> 657 Sayılı Kanunun 137.Md uyarınca Açığa alınan veya tutuklanan akademisyenlere geliştirme ödeneği ödenmez.(Fiili çalışma şartı aranmaktadır.)</t>
    </r>
  </si>
  <si>
    <t>TABLO 2 : YASAL KESİNTİLER</t>
  </si>
  <si>
    <r>
      <t>d)</t>
    </r>
    <r>
      <rPr>
        <sz val="10"/>
        <color theme="1"/>
        <rFont val="Times New Roman"/>
        <family val="1"/>
        <charset val="162"/>
      </rPr>
      <t xml:space="preserve"> Kısmi statüde çalışanlara, ödenmez. </t>
    </r>
  </si>
  <si>
    <r>
      <t>c)</t>
    </r>
    <r>
      <rPr>
        <sz val="10"/>
        <color theme="1"/>
        <rFont val="Times New Roman"/>
        <family val="1"/>
        <charset val="162"/>
      </rPr>
      <t xml:space="preserve"> Özel kanunlardaki hükümlere dayanılarak yükseköğretim kurumları dışında görevlendirilenlere, </t>
    </r>
  </si>
  <si>
    <r>
      <t>b)</t>
    </r>
    <r>
      <rPr>
        <sz val="10"/>
        <color theme="1"/>
        <rFont val="Times New Roman"/>
        <family val="1"/>
        <charset val="162"/>
      </rPr>
      <t xml:space="preserve"> 2547 sayılı Kanunun 38 inci maddesine göre görevlendirilenlere, </t>
    </r>
  </si>
  <si>
    <t>Öğr. Görev. (İlçe )</t>
  </si>
  <si>
    <r>
      <t>a)</t>
    </r>
    <r>
      <rPr>
        <sz val="10"/>
        <color theme="1"/>
        <rFont val="Times New Roman"/>
        <family val="1"/>
        <charset val="162"/>
      </rPr>
      <t xml:space="preserve"> 2547 sayılı Kanunun 33 üncü maddesine göre lisansüstü eğitim‐öğretim için yurt dışına gönderilenlere, </t>
    </r>
  </si>
  <si>
    <t>Öğr. Görev. (Merkez)</t>
  </si>
  <si>
    <t xml:space="preserve">Geliştirme ödeneği ödenmeyecek Haller; </t>
  </si>
  <si>
    <t>Arş.Görev. (İlçe )</t>
  </si>
  <si>
    <t>Arş.Görev. (Merkez)</t>
  </si>
  <si>
    <r>
      <t>f)</t>
    </r>
    <r>
      <rPr>
        <sz val="10"/>
        <color theme="1"/>
        <rFont val="Times New Roman"/>
        <family val="1"/>
        <charset val="162"/>
      </rPr>
      <t xml:space="preserve"> 2547 Sayılı Kanunun 58.maddesi gereği yapılacak döner sermaye payı hesaplamalarında dikkate alınmaz. Geliştirme ödeneğine fiilen göreve başlanılan tarihte hak kazanılır. Fiilen çalışma gerçekleştikten sonra ödeme yapılır. </t>
    </r>
  </si>
  <si>
    <t>Dr. Öğr. Üyesi  (İlçe )</t>
  </si>
  <si>
    <r>
      <t>e)</t>
    </r>
    <r>
      <rPr>
        <sz val="10"/>
        <color theme="1"/>
        <rFont val="Times New Roman"/>
        <family val="1"/>
        <charset val="162"/>
      </rPr>
      <t xml:space="preserve"> 2005/8681 sayılı bakanlar kurulu kararı ekli cetvelin de geliştirme ödeneği verilmesi öngörülmüş kurumlarda fiilen eğitim-öğretim faaliyeti başlamamış olsa bile YÖK tarafından eğitim-öğretim izin verilmiş ise rektör, dekan, yüksekokul müdürü, enstitü müdürü ve konsenvatuvar müdürlerine geliştirme ödeneği ödenir. </t>
    </r>
  </si>
  <si>
    <t>Dr. Öğr. Üyesi (Merkez)</t>
  </si>
  <si>
    <r>
      <t>d)</t>
    </r>
    <r>
      <rPr>
        <sz val="10"/>
        <color theme="1"/>
        <rFont val="Times New Roman"/>
        <family val="1"/>
        <charset val="162"/>
      </rPr>
      <t xml:space="preserve"> 2547 Sayılı Kanunun 40/a maddesine göre görevlendirilen öğretim elemanlarına kadrolarının bulunduğu kurum tarafından geliştirme ödeneği ödenir. </t>
    </r>
  </si>
  <si>
    <t>Doç. Dr. (İlçe )</t>
  </si>
  <si>
    <t>Doç. Dr. (Merkez)</t>
  </si>
  <si>
    <r>
      <t>c)</t>
    </r>
    <r>
      <rPr>
        <sz val="10"/>
        <color theme="1"/>
        <rFont val="Times New Roman"/>
        <family val="1"/>
        <charset val="162"/>
      </rPr>
      <t xml:space="preserve"> Kadrosu başka yerde olan fakat usulüne göre atanan Rektör ve Dekanlara atandıkları kurumda geliştirme ödeneği verilmesi ön görüşmüş ise geliştirme ödeneği ödenir. </t>
    </r>
  </si>
  <si>
    <r>
      <t>b)</t>
    </r>
    <r>
      <rPr>
        <sz val="10"/>
        <color theme="1"/>
        <rFont val="Times New Roman"/>
        <family val="1"/>
        <charset val="162"/>
      </rPr>
      <t xml:space="preserve"> Atandığı kurumda fiilen çalışanlara ödenir. </t>
    </r>
  </si>
  <si>
    <t>Prof. Dr. (İlçe )</t>
  </si>
  <si>
    <t>a) 2547 Sayılı Kanunun 35.Md, 40/b, 41.Md sine göre görevlendirilenlere ödenir. </t>
  </si>
  <si>
    <t>Prof. Dr. (Merkez)</t>
  </si>
  <si>
    <t>Geliştirme Ödeneği Kimlere Ödenir</t>
  </si>
  <si>
    <t>FARK (C)</t>
  </si>
  <si>
    <t>Hak Edilen (B)</t>
  </si>
  <si>
    <t>Maaş Bordrosunda Yazan Tutar(A)</t>
  </si>
  <si>
    <t>GÖSTERGE TABLOSU (43/A) Mad.</t>
  </si>
  <si>
    <t>EK GÖSTERGE</t>
  </si>
  <si>
    <t>Geliştirme Ödeneği Oranı</t>
  </si>
  <si>
    <t>Unvan</t>
  </si>
  <si>
    <t>TR240001000052516096695001</t>
  </si>
  <si>
    <t>Kurum Sicil No</t>
  </si>
  <si>
    <t>Ziraat Bankası Bartın Şubesi</t>
  </si>
  <si>
    <t>Banka Şube - IBAN No</t>
  </si>
  <si>
    <t>Borçlu Adres / Tel</t>
  </si>
  <si>
    <t>Bartın Üniversitesi Strateji Geliştirme Daire Başkanlığı</t>
  </si>
  <si>
    <t>Alacaklı Banka Hesap İsmi</t>
  </si>
  <si>
    <t>Borcun Miktarı</t>
  </si>
  <si>
    <t>Doç.Dr. / 1-3</t>
  </si>
  <si>
    <t>Maaş Ünvanı/Kadro Derecesi</t>
  </si>
  <si>
    <t>Katsayı Bilgileri</t>
  </si>
  <si>
    <t>Çalıştığı Gün Sayısı</t>
  </si>
  <si>
    <t>TC Kimlik No</t>
  </si>
  <si>
    <t>Ait Olduğu Aylar</t>
  </si>
  <si>
    <t>Emekli Sicil Nosu</t>
  </si>
  <si>
    <t>Hizmet Süresi</t>
  </si>
  <si>
    <t>Borçlunun Adı Soyadı</t>
  </si>
  <si>
    <t>Geliştirme Ödeneği</t>
  </si>
  <si>
    <t>Borcun sebebi</t>
  </si>
  <si>
    <t>Tahakkuk Birimi</t>
  </si>
  <si>
    <t>YERSİZ VE FAZLA ÖDENEN GELİŞTİRME ÖDENEĞİNDEN DOLAYI DOĞAN KİŞİLERDEN ALACAKLARI HESAPLAMA CETVELİ</t>
  </si>
  <si>
    <t>BARTIN ÜNİVERSİTESİ REKTÖRLÜĞÜ</t>
  </si>
  <si>
    <t>2025 Ağustos</t>
  </si>
  <si>
    <t>TABLO 1 : Unvan Ve Ek Ders Kat Sayı Bilgi Girişleri</t>
  </si>
  <si>
    <t>2025 2. Dönem Maaş Katsayısı</t>
  </si>
  <si>
    <t>EK GÖSTERGE TABLOSU</t>
  </si>
  <si>
    <t>Profesörlerden
Rektör,
RektörYardımcısı,
Dekan, Dekan
Yardımcısı veya
Yüksekokul Müdürü
olanlar ile 
Profesör kadrosunda 4 yılını tamamlayanlar</t>
  </si>
  <si>
    <t>Profesör</t>
  </si>
  <si>
    <t>Doçent</t>
  </si>
  <si>
    <t xml:space="preserve">Doktor Öğretim Üyesi </t>
  </si>
  <si>
    <t>Öğretim Görevlileri ve
Araştırma Görevliler</t>
  </si>
  <si>
    <t>1,2,3</t>
  </si>
  <si>
    <t>1,2,3,4,5</t>
  </si>
  <si>
    <t>3,4,5,6,7</t>
  </si>
  <si>
    <t>Derece</t>
  </si>
  <si>
    <t>Ek Gösterge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</si>
</sst>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color indexed="81"/>
      <name val="Tahoma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CCCCCC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theme="0"/>
      </top>
      <bottom style="medium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CCCCCC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wrapText="1"/>
    </xf>
    <xf numFmtId="4" fontId="2" fillId="4" borderId="10" xfId="0" applyNumberFormat="1" applyFont="1" applyFill="1" applyBorder="1" applyAlignment="1">
      <alignment horizontal="right" vertical="center" wrapText="1"/>
    </xf>
    <xf numFmtId="0" fontId="1" fillId="0" borderId="20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5" borderId="10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1" fillId="0" borderId="21" xfId="0" applyFont="1" applyBorder="1" applyAlignment="1">
      <alignment wrapText="1"/>
    </xf>
    <xf numFmtId="0" fontId="1" fillId="0" borderId="21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2" fillId="5" borderId="25" xfId="0" applyFont="1" applyFill="1" applyBorder="1" applyAlignment="1">
      <alignment vertical="center"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1" fillId="0" borderId="1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2" fillId="2" borderId="18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right" vertical="center" wrapText="1"/>
    </xf>
    <xf numFmtId="15" fontId="2" fillId="2" borderId="10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right" vertic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2" fillId="9" borderId="24" xfId="0" applyFont="1" applyFill="1" applyBorder="1" applyAlignment="1">
      <alignment vertical="center" wrapText="1"/>
    </xf>
    <xf numFmtId="17" fontId="2" fillId="9" borderId="10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right" vertical="center" wrapText="1"/>
    </xf>
    <xf numFmtId="4" fontId="2" fillId="10" borderId="10" xfId="0" applyNumberFormat="1" applyFont="1" applyFill="1" applyBorder="1" applyAlignment="1">
      <alignment horizontal="right" vertical="center" wrapText="1"/>
    </xf>
    <xf numFmtId="0" fontId="2" fillId="10" borderId="10" xfId="0" applyFont="1" applyFill="1" applyBorder="1" applyAlignment="1">
      <alignment horizontal="right" vertic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11" borderId="39" xfId="0" applyFont="1" applyFill="1" applyBorder="1" applyAlignment="1">
      <alignment horizontal="center" vertical="center" wrapText="1"/>
    </xf>
    <xf numFmtId="0" fontId="2" fillId="11" borderId="40" xfId="0" applyFont="1" applyFill="1" applyBorder="1" applyAlignment="1">
      <alignment horizontal="center" vertical="center" wrapText="1"/>
    </xf>
    <xf numFmtId="0" fontId="2" fillId="11" borderId="41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 vertical="center" wrapText="1"/>
    </xf>
    <xf numFmtId="0" fontId="2" fillId="11" borderId="39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</xdr:colOff>
      <xdr:row>0</xdr:row>
      <xdr:rowOff>38100</xdr:rowOff>
    </xdr:from>
    <xdr:ext cx="5267324" cy="3267075"/>
    <xdr:pic>
      <xdr:nvPicPr>
        <xdr:cNvPr id="2" name="Resim 1" descr="657 SAYILI DEVLET MEMURLARI KANUNU - ppt indi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262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04" t="22923" r="11873" b="21231"/>
        <a:stretch/>
      </xdr:blipFill>
      <xdr:spPr bwMode="auto">
        <a:xfrm>
          <a:off x="5486401" y="38100"/>
          <a:ext cx="5267324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R995"/>
  <sheetViews>
    <sheetView tabSelected="1" workbookViewId="0">
      <selection activeCell="U43" sqref="U43"/>
    </sheetView>
  </sheetViews>
  <sheetFormatPr defaultRowHeight="12.75" x14ac:dyDescent="0.2"/>
  <cols>
    <col min="1" max="1" width="2.7109375" style="1" customWidth="1"/>
    <col min="2" max="2" width="17.7109375" style="1" customWidth="1"/>
    <col min="3" max="3" width="10.7109375" style="1" customWidth="1"/>
    <col min="4" max="7" width="13.7109375" style="1" customWidth="1"/>
    <col min="8" max="8" width="28.7109375" style="1" customWidth="1"/>
    <col min="9" max="9" width="2.7109375" style="1" customWidth="1"/>
    <col min="10" max="17" width="9.140625" style="1"/>
    <col min="18" max="18" width="6" style="1" customWidth="1"/>
    <col min="19" max="16384" width="9.140625" style="1"/>
  </cols>
  <sheetData>
    <row r="1" spans="1:18" ht="12" customHeight="1" thickBot="1" x14ac:dyDescent="0.25">
      <c r="A1" s="5"/>
      <c r="B1" s="31"/>
      <c r="C1" s="31"/>
      <c r="D1" s="31"/>
      <c r="E1" s="31"/>
      <c r="F1" s="31"/>
      <c r="G1" s="31"/>
      <c r="H1" s="31"/>
      <c r="I1" s="28"/>
      <c r="J1" s="2"/>
      <c r="O1" s="30"/>
      <c r="P1" s="30"/>
      <c r="Q1" s="2"/>
      <c r="R1" s="2"/>
    </row>
    <row r="2" spans="1:18" ht="18" customHeight="1" thickBot="1" x14ac:dyDescent="0.25">
      <c r="A2" s="6"/>
      <c r="B2" s="60" t="s">
        <v>77</v>
      </c>
      <c r="C2" s="61"/>
      <c r="D2" s="61"/>
      <c r="E2" s="61"/>
      <c r="F2" s="61"/>
      <c r="G2" s="61"/>
      <c r="H2" s="62"/>
      <c r="I2" s="28"/>
      <c r="J2" s="2"/>
      <c r="Q2" s="2"/>
      <c r="R2" s="2"/>
    </row>
    <row r="3" spans="1:18" ht="18" customHeight="1" thickBot="1" x14ac:dyDescent="0.25">
      <c r="A3" s="6"/>
      <c r="B3" s="63" t="s">
        <v>76</v>
      </c>
      <c r="C3" s="64"/>
      <c r="D3" s="64"/>
      <c r="E3" s="64"/>
      <c r="F3" s="64"/>
      <c r="G3" s="64"/>
      <c r="H3" s="65"/>
      <c r="I3" s="28"/>
      <c r="J3" s="2"/>
      <c r="Q3" s="2"/>
      <c r="R3" s="2"/>
    </row>
    <row r="4" spans="1:18" ht="12" customHeight="1" thickBot="1" x14ac:dyDescent="0.25">
      <c r="A4" s="6"/>
      <c r="B4" s="66"/>
      <c r="C4" s="66"/>
      <c r="D4" s="66"/>
      <c r="E4" s="66"/>
      <c r="F4" s="66"/>
      <c r="G4" s="66"/>
      <c r="H4" s="67"/>
      <c r="I4" s="4"/>
      <c r="J4" s="2"/>
      <c r="Q4" s="2"/>
      <c r="R4" s="2"/>
    </row>
    <row r="5" spans="1:18" ht="20.100000000000001" customHeight="1" thickBot="1" x14ac:dyDescent="0.25">
      <c r="A5" s="6"/>
      <c r="B5" s="45" t="s">
        <v>75</v>
      </c>
      <c r="C5" s="45"/>
      <c r="D5" s="45"/>
      <c r="E5" s="45"/>
      <c r="F5" s="45" t="s">
        <v>74</v>
      </c>
      <c r="G5" s="45"/>
      <c r="H5" s="33" t="s">
        <v>73</v>
      </c>
      <c r="I5" s="28"/>
      <c r="J5" s="2"/>
      <c r="Q5" s="2"/>
      <c r="R5" s="2"/>
    </row>
    <row r="6" spans="1:18" ht="20.100000000000001" customHeight="1" thickBot="1" x14ac:dyDescent="0.25">
      <c r="A6" s="6"/>
      <c r="B6" s="45" t="s">
        <v>72</v>
      </c>
      <c r="C6" s="45"/>
      <c r="D6" s="45"/>
      <c r="E6" s="45"/>
      <c r="F6" s="45" t="s">
        <v>71</v>
      </c>
      <c r="G6" s="45"/>
      <c r="H6" s="68"/>
      <c r="I6" s="28"/>
      <c r="J6" s="2"/>
      <c r="Q6" s="2"/>
      <c r="R6" s="2"/>
    </row>
    <row r="7" spans="1:18" ht="20.100000000000001" customHeight="1" thickBot="1" x14ac:dyDescent="0.25">
      <c r="A7" s="6"/>
      <c r="B7" s="45" t="s">
        <v>70</v>
      </c>
      <c r="C7" s="45"/>
      <c r="D7" s="45"/>
      <c r="E7" s="45"/>
      <c r="F7" s="45" t="s">
        <v>69</v>
      </c>
      <c r="G7" s="45"/>
      <c r="H7" s="70" t="s">
        <v>78</v>
      </c>
      <c r="I7" s="28"/>
      <c r="J7" s="2"/>
      <c r="Q7" s="2"/>
      <c r="R7" s="2"/>
    </row>
    <row r="8" spans="1:18" ht="20.100000000000001" customHeight="1" thickBot="1" x14ac:dyDescent="0.25">
      <c r="A8" s="6"/>
      <c r="B8" s="45" t="s">
        <v>68</v>
      </c>
      <c r="C8" s="45"/>
      <c r="D8" s="45"/>
      <c r="E8" s="45"/>
      <c r="F8" s="45" t="s">
        <v>67</v>
      </c>
      <c r="G8" s="45"/>
      <c r="H8" s="71">
        <v>4</v>
      </c>
      <c r="I8" s="28"/>
      <c r="J8" s="2"/>
      <c r="Q8" s="2"/>
      <c r="R8" s="2"/>
    </row>
    <row r="9" spans="1:18" ht="20.100000000000001" customHeight="1" thickBot="1" x14ac:dyDescent="0.25">
      <c r="A9" s="6"/>
      <c r="B9" s="45" t="s">
        <v>66</v>
      </c>
      <c r="C9" s="45"/>
      <c r="D9" s="29"/>
      <c r="E9" s="69">
        <v>1.1702109999999999</v>
      </c>
      <c r="F9" s="45" t="s">
        <v>65</v>
      </c>
      <c r="G9" s="45"/>
      <c r="H9" s="71" t="s">
        <v>64</v>
      </c>
      <c r="I9" s="28"/>
      <c r="J9" s="2"/>
      <c r="K9" s="2"/>
      <c r="L9" s="2"/>
      <c r="M9" s="2"/>
      <c r="N9" s="2"/>
      <c r="O9" s="2"/>
      <c r="P9" s="2"/>
      <c r="Q9" s="2"/>
      <c r="R9" s="2"/>
    </row>
    <row r="10" spans="1:18" ht="38.25" customHeight="1" thickBot="1" x14ac:dyDescent="0.25">
      <c r="A10" s="6"/>
      <c r="B10" s="45" t="s">
        <v>63</v>
      </c>
      <c r="C10" s="45"/>
      <c r="D10" s="73">
        <f>H43</f>
        <v>6884.3588959672788</v>
      </c>
      <c r="E10" s="74"/>
      <c r="F10" s="44" t="s">
        <v>62</v>
      </c>
      <c r="G10" s="44"/>
      <c r="H10" s="32" t="s">
        <v>61</v>
      </c>
      <c r="I10" s="28"/>
      <c r="J10" s="2"/>
      <c r="K10" s="2"/>
      <c r="L10" s="2"/>
      <c r="M10" s="2"/>
      <c r="N10" s="2"/>
      <c r="O10" s="2"/>
      <c r="P10" s="2"/>
      <c r="Q10" s="2"/>
      <c r="R10" s="2"/>
    </row>
    <row r="11" spans="1:18" ht="9" customHeight="1" thickBot="1" x14ac:dyDescent="0.25">
      <c r="A11" s="6"/>
      <c r="B11" s="45" t="s">
        <v>60</v>
      </c>
      <c r="C11" s="45"/>
      <c r="D11" s="45"/>
      <c r="E11" s="45"/>
      <c r="F11" s="44" t="s">
        <v>59</v>
      </c>
      <c r="G11" s="44"/>
      <c r="H11" s="44" t="s">
        <v>58</v>
      </c>
      <c r="I11" s="28"/>
      <c r="J11" s="2"/>
      <c r="K11" s="2"/>
      <c r="L11" s="2"/>
      <c r="M11" s="2"/>
      <c r="N11" s="2"/>
      <c r="O11" s="2"/>
      <c r="P11" s="2"/>
      <c r="Q11" s="2"/>
      <c r="R11" s="2"/>
    </row>
    <row r="12" spans="1:18" ht="14.25" customHeight="1" thickBot="1" x14ac:dyDescent="0.25">
      <c r="A12" s="6"/>
      <c r="B12" s="45"/>
      <c r="C12" s="45"/>
      <c r="D12" s="45"/>
      <c r="E12" s="45"/>
      <c r="F12" s="44"/>
      <c r="G12" s="44"/>
      <c r="H12" s="44"/>
      <c r="I12" s="28"/>
      <c r="J12" s="2"/>
      <c r="M12" s="2"/>
      <c r="N12" s="2"/>
      <c r="O12" s="2"/>
      <c r="P12" s="2"/>
      <c r="Q12" s="2"/>
      <c r="R12" s="2"/>
    </row>
    <row r="13" spans="1:18" ht="23.25" customHeight="1" thickBot="1" x14ac:dyDescent="0.25">
      <c r="A13" s="6"/>
      <c r="B13" s="45" t="s">
        <v>57</v>
      </c>
      <c r="C13" s="45"/>
      <c r="D13" s="45"/>
      <c r="E13" s="45"/>
      <c r="F13" s="44"/>
      <c r="G13" s="44"/>
      <c r="H13" s="32" t="s">
        <v>56</v>
      </c>
      <c r="I13" s="28"/>
      <c r="J13" s="27"/>
      <c r="M13" s="27"/>
      <c r="N13" s="27"/>
      <c r="O13" s="27"/>
      <c r="P13" s="27"/>
      <c r="Q13" s="27"/>
      <c r="R13" s="27"/>
    </row>
    <row r="14" spans="1:18" ht="18" customHeight="1" thickBot="1" x14ac:dyDescent="0.25">
      <c r="A14" s="6"/>
      <c r="B14" s="38" t="s">
        <v>79</v>
      </c>
      <c r="C14" s="38"/>
      <c r="D14" s="38"/>
      <c r="E14" s="38"/>
      <c r="F14" s="38"/>
      <c r="G14" s="38"/>
      <c r="H14" s="38"/>
      <c r="I14" s="7"/>
      <c r="J14" s="25"/>
      <c r="K14" s="26"/>
      <c r="L14" s="26"/>
      <c r="M14" s="25"/>
      <c r="N14" s="25"/>
      <c r="O14" s="25"/>
      <c r="P14" s="25"/>
      <c r="Q14" s="25"/>
      <c r="R14" s="25"/>
    </row>
    <row r="15" spans="1:18" ht="39" customHeight="1" thickBot="1" x14ac:dyDescent="0.25">
      <c r="A15" s="6"/>
      <c r="B15" s="21" t="s">
        <v>55</v>
      </c>
      <c r="C15" s="21" t="s">
        <v>54</v>
      </c>
      <c r="D15" s="21" t="s">
        <v>53</v>
      </c>
      <c r="E15" s="21" t="s">
        <v>52</v>
      </c>
      <c r="F15" s="21" t="s">
        <v>51</v>
      </c>
      <c r="G15" s="21" t="s">
        <v>50</v>
      </c>
      <c r="H15" s="21" t="s">
        <v>49</v>
      </c>
      <c r="I15" s="7"/>
      <c r="J15" s="34" t="s">
        <v>48</v>
      </c>
      <c r="K15" s="34"/>
      <c r="L15" s="34"/>
      <c r="M15" s="34"/>
      <c r="N15" s="34"/>
      <c r="O15" s="34"/>
      <c r="P15" s="34"/>
      <c r="Q15" s="34"/>
      <c r="R15" s="34"/>
    </row>
    <row r="16" spans="1:18" ht="18" customHeight="1" thickBot="1" x14ac:dyDescent="0.25">
      <c r="A16" s="6"/>
      <c r="B16" s="23" t="s">
        <v>47</v>
      </c>
      <c r="C16" s="22">
        <v>100</v>
      </c>
      <c r="D16" s="72">
        <v>0</v>
      </c>
      <c r="E16" s="22">
        <v>0</v>
      </c>
      <c r="F16" s="24">
        <f>(D16+E16)*E9*C16%</f>
        <v>0</v>
      </c>
      <c r="G16" s="19">
        <f>F16/30*H8</f>
        <v>0</v>
      </c>
      <c r="H16" s="19">
        <f>F16-G16</f>
        <v>0</v>
      </c>
      <c r="I16" s="7"/>
      <c r="J16" s="43" t="s">
        <v>46</v>
      </c>
      <c r="K16" s="43"/>
      <c r="L16" s="43"/>
      <c r="M16" s="43"/>
      <c r="N16" s="43"/>
      <c r="O16" s="43"/>
      <c r="P16" s="43"/>
      <c r="Q16" s="43"/>
      <c r="R16" s="43"/>
    </row>
    <row r="17" spans="1:18" ht="18" customHeight="1" thickBot="1" x14ac:dyDescent="0.25">
      <c r="A17" s="6"/>
      <c r="B17" s="23" t="s">
        <v>45</v>
      </c>
      <c r="C17" s="22">
        <v>110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7"/>
      <c r="J17" s="42" t="s">
        <v>44</v>
      </c>
      <c r="K17" s="42"/>
      <c r="L17" s="42"/>
      <c r="M17" s="42"/>
      <c r="N17" s="42"/>
      <c r="O17" s="42"/>
      <c r="P17" s="42"/>
      <c r="Q17" s="42"/>
      <c r="R17" s="42"/>
    </row>
    <row r="18" spans="1:18" ht="12" customHeight="1" thickBot="1" x14ac:dyDescent="0.25">
      <c r="A18" s="6"/>
      <c r="B18" s="37"/>
      <c r="C18" s="37"/>
      <c r="D18" s="37"/>
      <c r="E18" s="37"/>
      <c r="F18" s="37"/>
      <c r="G18" s="37"/>
      <c r="H18" s="37"/>
      <c r="I18" s="7"/>
      <c r="J18" s="41" t="s">
        <v>43</v>
      </c>
      <c r="K18" s="41"/>
      <c r="L18" s="41"/>
      <c r="M18" s="41"/>
      <c r="N18" s="41"/>
      <c r="O18" s="41"/>
      <c r="P18" s="41"/>
      <c r="Q18" s="41"/>
      <c r="R18" s="41"/>
    </row>
    <row r="19" spans="1:18" ht="18" customHeight="1" thickBot="1" x14ac:dyDescent="0.25">
      <c r="A19" s="6"/>
      <c r="B19" s="23" t="s">
        <v>42</v>
      </c>
      <c r="C19" s="22">
        <v>100</v>
      </c>
      <c r="D19" s="72">
        <v>5400</v>
      </c>
      <c r="E19" s="22">
        <v>1440</v>
      </c>
      <c r="F19" s="19">
        <f>(D19+E19)*E9*C19%</f>
        <v>8004.2432399999989</v>
      </c>
      <c r="G19" s="19">
        <f>F19/30*H8</f>
        <v>1067.2324319999998</v>
      </c>
      <c r="H19" s="19">
        <f>F19-G19</f>
        <v>6937.0108079999991</v>
      </c>
      <c r="I19" s="7"/>
      <c r="J19" s="41"/>
      <c r="K19" s="41"/>
      <c r="L19" s="41"/>
      <c r="M19" s="41"/>
      <c r="N19" s="41"/>
      <c r="O19" s="41"/>
      <c r="P19" s="41"/>
      <c r="Q19" s="41"/>
      <c r="R19" s="41"/>
    </row>
    <row r="20" spans="1:18" ht="13.5" customHeight="1" thickBot="1" x14ac:dyDescent="0.25">
      <c r="A20" s="6"/>
      <c r="B20" s="23" t="s">
        <v>41</v>
      </c>
      <c r="C20" s="22">
        <v>110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7"/>
      <c r="J20" s="41" t="s">
        <v>40</v>
      </c>
      <c r="K20" s="41"/>
      <c r="L20" s="41"/>
      <c r="M20" s="41"/>
      <c r="N20" s="41"/>
      <c r="O20" s="41"/>
      <c r="P20" s="41"/>
      <c r="Q20" s="41"/>
      <c r="R20" s="41"/>
    </row>
    <row r="21" spans="1:18" ht="12" customHeight="1" thickBot="1" x14ac:dyDescent="0.25">
      <c r="A21" s="6"/>
      <c r="B21" s="37"/>
      <c r="C21" s="37"/>
      <c r="D21" s="37"/>
      <c r="E21" s="37"/>
      <c r="F21" s="37"/>
      <c r="G21" s="37"/>
      <c r="H21" s="37"/>
      <c r="I21" s="7"/>
      <c r="J21" s="41"/>
      <c r="K21" s="41"/>
      <c r="L21" s="41"/>
      <c r="M21" s="41"/>
      <c r="N21" s="41"/>
      <c r="O21" s="41"/>
      <c r="P21" s="41"/>
      <c r="Q21" s="41"/>
      <c r="R21" s="41"/>
    </row>
    <row r="22" spans="1:18" ht="26.25" customHeight="1" thickBot="1" x14ac:dyDescent="0.25">
      <c r="A22" s="6"/>
      <c r="B22" s="23" t="s">
        <v>39</v>
      </c>
      <c r="C22" s="22">
        <v>100</v>
      </c>
      <c r="D22" s="72">
        <v>0</v>
      </c>
      <c r="E22" s="22">
        <v>0</v>
      </c>
      <c r="F22" s="19">
        <f>(D22+E22)*E9*C22%</f>
        <v>0</v>
      </c>
      <c r="G22" s="19">
        <f>F22/30*H8</f>
        <v>0</v>
      </c>
      <c r="H22" s="19">
        <f>F22-G22</f>
        <v>0</v>
      </c>
      <c r="I22" s="7"/>
      <c r="J22" s="41" t="s">
        <v>38</v>
      </c>
      <c r="K22" s="41"/>
      <c r="L22" s="41"/>
      <c r="M22" s="41"/>
      <c r="N22" s="41"/>
      <c r="O22" s="41"/>
      <c r="P22" s="41"/>
      <c r="Q22" s="41"/>
      <c r="R22" s="41"/>
    </row>
    <row r="23" spans="1:18" ht="18" customHeight="1" thickBot="1" x14ac:dyDescent="0.25">
      <c r="A23" s="6"/>
      <c r="B23" s="23" t="s">
        <v>37</v>
      </c>
      <c r="C23" s="22">
        <v>110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7"/>
      <c r="J23" s="41" t="s">
        <v>36</v>
      </c>
      <c r="K23" s="41"/>
      <c r="L23" s="41"/>
      <c r="M23" s="41"/>
      <c r="N23" s="41"/>
      <c r="O23" s="41"/>
      <c r="P23" s="41"/>
      <c r="Q23" s="41"/>
      <c r="R23" s="41"/>
    </row>
    <row r="24" spans="1:18" ht="12" customHeight="1" thickBot="1" x14ac:dyDescent="0.25">
      <c r="A24" s="6"/>
      <c r="B24" s="37"/>
      <c r="C24" s="37"/>
      <c r="D24" s="37"/>
      <c r="E24" s="37"/>
      <c r="F24" s="37"/>
      <c r="G24" s="37"/>
      <c r="H24" s="37"/>
      <c r="I24" s="7"/>
      <c r="J24" s="41"/>
      <c r="K24" s="41"/>
      <c r="L24" s="41"/>
      <c r="M24" s="41"/>
      <c r="N24" s="41"/>
      <c r="O24" s="41"/>
      <c r="P24" s="41"/>
      <c r="Q24" s="41"/>
      <c r="R24" s="41"/>
    </row>
    <row r="25" spans="1:18" ht="18" customHeight="1" thickBot="1" x14ac:dyDescent="0.25">
      <c r="A25" s="6"/>
      <c r="B25" s="23" t="s">
        <v>35</v>
      </c>
      <c r="C25" s="22">
        <v>100</v>
      </c>
      <c r="D25" s="72">
        <v>0</v>
      </c>
      <c r="E25" s="22">
        <v>0</v>
      </c>
      <c r="F25" s="19">
        <f>(D25+E25)*E9*C25%</f>
        <v>0</v>
      </c>
      <c r="G25" s="19">
        <f>F25/30*H8</f>
        <v>0</v>
      </c>
      <c r="H25" s="19">
        <f>F25-G25</f>
        <v>0</v>
      </c>
      <c r="I25" s="7"/>
      <c r="J25" s="41"/>
      <c r="K25" s="41"/>
      <c r="L25" s="41"/>
      <c r="M25" s="41"/>
      <c r="N25" s="41"/>
      <c r="O25" s="41"/>
      <c r="P25" s="41"/>
      <c r="Q25" s="41"/>
      <c r="R25" s="41"/>
    </row>
    <row r="26" spans="1:18" ht="18" customHeight="1" thickBot="1" x14ac:dyDescent="0.25">
      <c r="A26" s="6"/>
      <c r="B26" s="23" t="s">
        <v>34</v>
      </c>
      <c r="C26" s="22">
        <v>110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7"/>
      <c r="J26" s="34" t="s">
        <v>33</v>
      </c>
      <c r="K26" s="34"/>
      <c r="L26" s="34"/>
      <c r="M26" s="34"/>
      <c r="N26" s="34"/>
      <c r="O26" s="34"/>
      <c r="P26" s="34"/>
      <c r="Q26" s="34"/>
      <c r="R26" s="34"/>
    </row>
    <row r="27" spans="1:18" ht="12" customHeight="1" thickBot="1" x14ac:dyDescent="0.25">
      <c r="A27" s="6"/>
      <c r="B27" s="37"/>
      <c r="C27" s="37"/>
      <c r="D27" s="37"/>
      <c r="E27" s="37"/>
      <c r="F27" s="37"/>
      <c r="G27" s="37"/>
      <c r="H27" s="37"/>
      <c r="I27" s="7"/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8" customHeight="1" thickBot="1" x14ac:dyDescent="0.25">
      <c r="A28" s="6"/>
      <c r="B28" s="23" t="s">
        <v>32</v>
      </c>
      <c r="C28" s="22">
        <v>50</v>
      </c>
      <c r="D28" s="72">
        <v>0</v>
      </c>
      <c r="E28" s="22">
        <v>0</v>
      </c>
      <c r="F28" s="19">
        <f>(D28+E28)*E9*C28%</f>
        <v>0</v>
      </c>
      <c r="G28" s="19">
        <f>F28/30*H8</f>
        <v>0</v>
      </c>
      <c r="H28" s="19">
        <f>F28-G28</f>
        <v>0</v>
      </c>
      <c r="I28" s="7"/>
      <c r="J28" s="41" t="s">
        <v>31</v>
      </c>
      <c r="K28" s="41"/>
      <c r="L28" s="41"/>
      <c r="M28" s="41"/>
      <c r="N28" s="41"/>
      <c r="O28" s="41"/>
      <c r="P28" s="41"/>
      <c r="Q28" s="41"/>
      <c r="R28" s="41"/>
    </row>
    <row r="29" spans="1:18" ht="18" customHeight="1" thickBot="1" x14ac:dyDescent="0.25">
      <c r="A29" s="6"/>
      <c r="B29" s="23" t="s">
        <v>30</v>
      </c>
      <c r="C29" s="22">
        <v>55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7"/>
      <c r="J29" s="41"/>
      <c r="K29" s="41"/>
      <c r="L29" s="41"/>
      <c r="M29" s="41"/>
      <c r="N29" s="41"/>
      <c r="O29" s="41"/>
      <c r="P29" s="41"/>
      <c r="Q29" s="41"/>
      <c r="R29" s="41"/>
    </row>
    <row r="30" spans="1:18" ht="12" customHeight="1" thickBot="1" x14ac:dyDescent="0.25">
      <c r="A30" s="6"/>
      <c r="B30" s="37"/>
      <c r="C30" s="37"/>
      <c r="D30" s="37"/>
      <c r="E30" s="37"/>
      <c r="F30" s="37"/>
      <c r="G30" s="37"/>
      <c r="H30" s="37"/>
      <c r="I30" s="7"/>
      <c r="J30" s="42" t="s">
        <v>29</v>
      </c>
      <c r="K30" s="42"/>
      <c r="L30" s="42"/>
      <c r="M30" s="42"/>
      <c r="N30" s="42"/>
      <c r="O30" s="42"/>
      <c r="P30" s="42"/>
      <c r="Q30" s="42"/>
      <c r="R30" s="42"/>
    </row>
    <row r="31" spans="1:18" ht="18" customHeight="1" thickBot="1" x14ac:dyDescent="0.25">
      <c r="A31" s="6"/>
      <c r="B31" s="23"/>
      <c r="C31" s="22"/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7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18" customHeight="1" thickBot="1" x14ac:dyDescent="0.25">
      <c r="A32" s="6"/>
      <c r="B32" s="17"/>
      <c r="C32" s="22"/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7"/>
      <c r="J32" s="42" t="s">
        <v>28</v>
      </c>
      <c r="K32" s="42"/>
      <c r="L32" s="42"/>
      <c r="M32" s="42"/>
      <c r="N32" s="42"/>
      <c r="O32" s="42"/>
      <c r="P32" s="42"/>
      <c r="Q32" s="42"/>
      <c r="R32" s="42"/>
    </row>
    <row r="33" spans="1:18" ht="12" customHeight="1" thickBot="1" x14ac:dyDescent="0.25">
      <c r="A33" s="6"/>
      <c r="B33" s="37"/>
      <c r="C33" s="37"/>
      <c r="D33" s="37"/>
      <c r="E33" s="37"/>
      <c r="F33" s="37"/>
      <c r="G33" s="37"/>
      <c r="H33" s="37"/>
      <c r="I33" s="7"/>
      <c r="J33" s="42"/>
      <c r="K33" s="42"/>
      <c r="L33" s="42"/>
      <c r="M33" s="42"/>
      <c r="N33" s="42"/>
      <c r="O33" s="42"/>
      <c r="P33" s="42"/>
      <c r="Q33" s="42"/>
      <c r="R33" s="42"/>
    </row>
    <row r="34" spans="1:18" ht="18" customHeight="1" thickBot="1" x14ac:dyDescent="0.25">
      <c r="A34" s="6"/>
      <c r="B34" s="39" t="s">
        <v>20</v>
      </c>
      <c r="C34" s="39"/>
      <c r="D34" s="39"/>
      <c r="E34" s="39"/>
      <c r="F34" s="39"/>
      <c r="G34" s="39"/>
      <c r="H34" s="15">
        <f>SUM(H16,H17,H19,H20,H22,H23,H25,H26,H28,H29,H31,H32)</f>
        <v>6937.0108079999991</v>
      </c>
      <c r="I34" s="7"/>
      <c r="J34" s="42" t="s">
        <v>27</v>
      </c>
      <c r="K34" s="42"/>
      <c r="L34" s="42"/>
      <c r="M34" s="42"/>
      <c r="N34" s="42"/>
      <c r="O34" s="42"/>
      <c r="P34" s="42"/>
      <c r="Q34" s="42"/>
      <c r="R34" s="42"/>
    </row>
    <row r="35" spans="1:18" ht="18" customHeight="1" thickBot="1" x14ac:dyDescent="0.25">
      <c r="A35" s="6"/>
      <c r="B35" s="38" t="s">
        <v>26</v>
      </c>
      <c r="C35" s="38"/>
      <c r="D35" s="38"/>
      <c r="E35" s="38"/>
      <c r="F35" s="38"/>
      <c r="G35" s="38"/>
      <c r="H35" s="38"/>
      <c r="I35" s="7"/>
      <c r="J35" s="41" t="s">
        <v>25</v>
      </c>
      <c r="K35" s="41"/>
      <c r="L35" s="41"/>
      <c r="M35" s="41"/>
      <c r="N35" s="41"/>
      <c r="O35" s="41"/>
      <c r="P35" s="41"/>
      <c r="Q35" s="41"/>
      <c r="R35" s="41"/>
    </row>
    <row r="36" spans="1:18" ht="26.25" thickBot="1" x14ac:dyDescent="0.25">
      <c r="A36" s="6"/>
      <c r="B36" s="40" t="s">
        <v>24</v>
      </c>
      <c r="C36" s="40"/>
      <c r="D36" s="40"/>
      <c r="E36" s="40"/>
      <c r="F36" s="40"/>
      <c r="G36" s="21" t="s">
        <v>23</v>
      </c>
      <c r="H36" s="21" t="s">
        <v>22</v>
      </c>
      <c r="I36" s="7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8" customHeight="1" thickBot="1" x14ac:dyDescent="0.25">
      <c r="A37" s="6"/>
      <c r="B37" s="40" t="s">
        <v>21</v>
      </c>
      <c r="C37" s="40"/>
      <c r="D37" s="40"/>
      <c r="E37" s="40"/>
      <c r="F37" s="40"/>
      <c r="G37" s="20">
        <v>7.59</v>
      </c>
      <c r="H37" s="19">
        <f>H34*0.00759</f>
        <v>52.651912032719999</v>
      </c>
      <c r="I37" s="7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18" customHeight="1" thickBot="1" x14ac:dyDescent="0.25">
      <c r="A38" s="6"/>
      <c r="B38" s="39" t="s">
        <v>20</v>
      </c>
      <c r="C38" s="39"/>
      <c r="D38" s="39"/>
      <c r="E38" s="39"/>
      <c r="F38" s="39"/>
      <c r="G38" s="39"/>
      <c r="H38" s="15">
        <f>H37</f>
        <v>52.651912032719999</v>
      </c>
      <c r="I38" s="7"/>
      <c r="J38" s="92" t="s">
        <v>80</v>
      </c>
      <c r="K38" s="93"/>
      <c r="L38" s="93"/>
      <c r="M38" s="94"/>
      <c r="N38" s="95">
        <v>1.1702109999999999</v>
      </c>
      <c r="O38" s="96"/>
      <c r="P38" s="96"/>
      <c r="Q38" s="96"/>
      <c r="R38" s="97"/>
    </row>
    <row r="39" spans="1:18" ht="12" customHeight="1" thickBot="1" x14ac:dyDescent="0.25">
      <c r="A39" s="6"/>
      <c r="B39" s="35"/>
      <c r="C39" s="35"/>
      <c r="D39" s="35"/>
      <c r="E39" s="35"/>
      <c r="F39" s="35"/>
      <c r="G39" s="35"/>
      <c r="H39" s="35"/>
      <c r="I39" s="7"/>
      <c r="J39" s="90"/>
      <c r="K39" s="90"/>
      <c r="L39" s="90"/>
      <c r="M39" s="90"/>
      <c r="N39" s="91"/>
      <c r="O39" s="91"/>
      <c r="P39" s="91"/>
      <c r="Q39" s="91"/>
      <c r="R39" s="91"/>
    </row>
    <row r="40" spans="1:18" ht="18" customHeight="1" thickBot="1" x14ac:dyDescent="0.25">
      <c r="A40" s="6"/>
      <c r="B40" s="18"/>
      <c r="C40" s="56" t="s">
        <v>19</v>
      </c>
      <c r="D40" s="56"/>
      <c r="E40" s="38" t="s">
        <v>18</v>
      </c>
      <c r="F40" s="38"/>
      <c r="G40" s="38" t="s">
        <v>17</v>
      </c>
      <c r="H40" s="38"/>
      <c r="I40" s="7"/>
      <c r="J40" s="85" t="s">
        <v>81</v>
      </c>
      <c r="K40" s="85"/>
      <c r="L40" s="85"/>
      <c r="M40" s="85"/>
      <c r="N40" s="85"/>
      <c r="O40" s="85"/>
      <c r="P40" s="85"/>
      <c r="Q40" s="85"/>
      <c r="R40" s="85"/>
    </row>
    <row r="41" spans="1:18" ht="13.5" thickBot="1" x14ac:dyDescent="0.25">
      <c r="A41" s="6"/>
      <c r="B41" s="18" t="s">
        <v>16</v>
      </c>
      <c r="C41" s="57"/>
      <c r="D41" s="57"/>
      <c r="E41" s="57"/>
      <c r="F41" s="57"/>
      <c r="G41" s="58" t="s">
        <v>15</v>
      </c>
      <c r="H41" s="58"/>
      <c r="I41" s="7"/>
      <c r="J41" s="86" t="s">
        <v>55</v>
      </c>
      <c r="K41" s="87"/>
      <c r="L41" s="87"/>
      <c r="M41" s="88"/>
      <c r="N41" s="89" t="s">
        <v>90</v>
      </c>
      <c r="O41" s="86" t="s">
        <v>91</v>
      </c>
      <c r="P41" s="87"/>
      <c r="Q41" s="87"/>
      <c r="R41" s="88"/>
    </row>
    <row r="42" spans="1:18" ht="18" customHeight="1" thickBot="1" x14ac:dyDescent="0.25">
      <c r="A42" s="6"/>
      <c r="B42" s="39" t="s">
        <v>14</v>
      </c>
      <c r="C42" s="39"/>
      <c r="D42" s="39"/>
      <c r="E42" s="39"/>
      <c r="F42" s="59">
        <f>H34</f>
        <v>6937.0108079999991</v>
      </c>
      <c r="G42" s="59"/>
      <c r="H42" s="17"/>
      <c r="I42" s="7"/>
      <c r="J42" s="84" t="s">
        <v>82</v>
      </c>
      <c r="K42" s="84"/>
      <c r="L42" s="84"/>
      <c r="M42" s="84"/>
      <c r="N42" s="82">
        <v>1</v>
      </c>
      <c r="O42" s="81">
        <v>7000</v>
      </c>
      <c r="P42" s="81"/>
      <c r="Q42" s="81"/>
      <c r="R42" s="81"/>
    </row>
    <row r="43" spans="1:18" ht="18" customHeight="1" thickBot="1" x14ac:dyDescent="0.25">
      <c r="A43" s="6"/>
      <c r="B43" s="36" t="s">
        <v>13</v>
      </c>
      <c r="C43" s="36"/>
      <c r="D43" s="36"/>
      <c r="E43" s="36"/>
      <c r="F43" s="36"/>
      <c r="G43" s="36"/>
      <c r="H43" s="15">
        <f>F42-H38</f>
        <v>6884.3588959672788</v>
      </c>
      <c r="I43" s="7"/>
      <c r="J43" s="84"/>
      <c r="K43" s="84"/>
      <c r="L43" s="84"/>
      <c r="M43" s="84"/>
      <c r="N43" s="82"/>
      <c r="O43" s="81"/>
      <c r="P43" s="81"/>
      <c r="Q43" s="81"/>
      <c r="R43" s="81"/>
    </row>
    <row r="44" spans="1:18" ht="18" customHeight="1" thickBot="1" x14ac:dyDescent="0.25">
      <c r="A44" s="6"/>
      <c r="B44" s="38" t="s">
        <v>12</v>
      </c>
      <c r="C44" s="38"/>
      <c r="D44" s="38"/>
      <c r="E44" s="38"/>
      <c r="F44" s="38"/>
      <c r="G44" s="38"/>
      <c r="H44" s="38"/>
      <c r="I44" s="7"/>
      <c r="J44" s="84"/>
      <c r="K44" s="84"/>
      <c r="L44" s="84"/>
      <c r="M44" s="84"/>
      <c r="N44" s="82"/>
      <c r="O44" s="81"/>
      <c r="P44" s="81"/>
      <c r="Q44" s="81"/>
      <c r="R44" s="81"/>
    </row>
    <row r="45" spans="1:18" ht="38.25" customHeight="1" thickBot="1" x14ac:dyDescent="0.25">
      <c r="A45" s="6"/>
      <c r="B45" s="55" t="s">
        <v>11</v>
      </c>
      <c r="C45" s="55"/>
      <c r="D45" s="55"/>
      <c r="E45" s="55"/>
      <c r="F45" s="55"/>
      <c r="G45" s="55"/>
      <c r="H45" s="55"/>
      <c r="I45" s="7"/>
      <c r="J45" s="84"/>
      <c r="K45" s="84"/>
      <c r="L45" s="84"/>
      <c r="M45" s="84"/>
      <c r="N45" s="82"/>
      <c r="O45" s="81"/>
      <c r="P45" s="81"/>
      <c r="Q45" s="81"/>
      <c r="R45" s="81"/>
    </row>
    <row r="46" spans="1:18" ht="25.5" customHeight="1" thickBot="1" x14ac:dyDescent="0.25">
      <c r="A46" s="6"/>
      <c r="B46" s="52" t="s">
        <v>10</v>
      </c>
      <c r="C46" s="52"/>
      <c r="D46" s="52"/>
      <c r="E46" s="52"/>
      <c r="F46" s="52"/>
      <c r="G46" s="52"/>
      <c r="H46" s="52"/>
      <c r="I46" s="7"/>
      <c r="J46" s="84"/>
      <c r="K46" s="84"/>
      <c r="L46" s="84"/>
      <c r="M46" s="84"/>
      <c r="N46" s="82"/>
      <c r="O46" s="81"/>
      <c r="P46" s="81"/>
      <c r="Q46" s="81"/>
      <c r="R46" s="81"/>
    </row>
    <row r="47" spans="1:18" ht="18" customHeight="1" thickBot="1" x14ac:dyDescent="0.25">
      <c r="A47" s="6"/>
      <c r="B47" s="13"/>
      <c r="C47" s="38" t="s">
        <v>9</v>
      </c>
      <c r="D47" s="38"/>
      <c r="E47" s="38" t="s">
        <v>8</v>
      </c>
      <c r="F47" s="38"/>
      <c r="G47" s="38" t="s">
        <v>7</v>
      </c>
      <c r="H47" s="38"/>
      <c r="I47" s="7"/>
      <c r="J47" s="84"/>
      <c r="K47" s="84"/>
      <c r="L47" s="84"/>
      <c r="M47" s="84"/>
      <c r="N47" s="82"/>
      <c r="O47" s="81"/>
      <c r="P47" s="81"/>
      <c r="Q47" s="81"/>
      <c r="R47" s="81"/>
    </row>
    <row r="48" spans="1:18" ht="25.5" customHeight="1" thickBot="1" x14ac:dyDescent="0.25">
      <c r="A48" s="6"/>
      <c r="B48" s="12"/>
      <c r="C48" s="11"/>
      <c r="D48" s="10"/>
      <c r="E48" s="53" t="s">
        <v>6</v>
      </c>
      <c r="F48" s="53"/>
      <c r="G48" s="53" t="s">
        <v>5</v>
      </c>
      <c r="H48" s="53"/>
      <c r="I48" s="7"/>
      <c r="J48" s="84" t="s">
        <v>83</v>
      </c>
      <c r="K48" s="84"/>
      <c r="L48" s="84"/>
      <c r="M48" s="84"/>
      <c r="N48" s="83">
        <v>1</v>
      </c>
      <c r="O48" s="81">
        <v>5900</v>
      </c>
      <c r="P48" s="81"/>
      <c r="Q48" s="81"/>
      <c r="R48" s="81"/>
    </row>
    <row r="49" spans="1:18" ht="13.5" thickBot="1" x14ac:dyDescent="0.25">
      <c r="A49" s="6"/>
      <c r="B49" s="9" t="s">
        <v>4</v>
      </c>
      <c r="C49" s="46"/>
      <c r="D49" s="47"/>
      <c r="E49" s="54"/>
      <c r="F49" s="54"/>
      <c r="G49" s="54"/>
      <c r="H49" s="54"/>
      <c r="I49" s="7"/>
      <c r="J49" s="84" t="s">
        <v>84</v>
      </c>
      <c r="K49" s="84"/>
      <c r="L49" s="84"/>
      <c r="M49" s="84"/>
      <c r="N49" s="83" t="s">
        <v>87</v>
      </c>
      <c r="O49" s="81">
        <v>5400</v>
      </c>
      <c r="P49" s="81"/>
      <c r="Q49" s="81"/>
      <c r="R49" s="81"/>
    </row>
    <row r="50" spans="1:18" ht="13.5" customHeight="1" thickBot="1" x14ac:dyDescent="0.25">
      <c r="A50" s="6"/>
      <c r="B50" s="8" t="s">
        <v>3</v>
      </c>
      <c r="C50" s="46"/>
      <c r="D50" s="47"/>
      <c r="E50" s="48"/>
      <c r="F50" s="48"/>
      <c r="G50" s="48"/>
      <c r="H50" s="48"/>
      <c r="I50" s="7"/>
      <c r="J50" s="84" t="s">
        <v>85</v>
      </c>
      <c r="K50" s="84"/>
      <c r="L50" s="84"/>
      <c r="M50" s="84"/>
      <c r="N50" s="83" t="s">
        <v>88</v>
      </c>
      <c r="O50" s="81">
        <v>4200</v>
      </c>
      <c r="P50" s="81"/>
      <c r="Q50" s="81"/>
      <c r="R50" s="81"/>
    </row>
    <row r="51" spans="1:18" ht="13.5" thickBot="1" x14ac:dyDescent="0.25">
      <c r="A51" s="6"/>
      <c r="B51" s="8" t="s">
        <v>2</v>
      </c>
      <c r="C51" s="46"/>
      <c r="D51" s="47"/>
      <c r="E51" s="48"/>
      <c r="F51" s="48"/>
      <c r="G51" s="48"/>
      <c r="H51" s="48"/>
      <c r="I51" s="7"/>
      <c r="J51" s="84" t="s">
        <v>86</v>
      </c>
      <c r="K51" s="84"/>
      <c r="L51" s="84"/>
      <c r="M51" s="84"/>
      <c r="N51" s="83">
        <v>1</v>
      </c>
      <c r="O51" s="81">
        <v>4200</v>
      </c>
      <c r="P51" s="81"/>
      <c r="Q51" s="81"/>
      <c r="R51" s="81"/>
    </row>
    <row r="52" spans="1:18" ht="13.5" thickBot="1" x14ac:dyDescent="0.25">
      <c r="A52" s="6"/>
      <c r="B52" s="8" t="s">
        <v>1</v>
      </c>
      <c r="C52" s="49" t="s">
        <v>0</v>
      </c>
      <c r="D52" s="50"/>
      <c r="E52" s="51" t="s">
        <v>0</v>
      </c>
      <c r="F52" s="51"/>
      <c r="G52" s="51" t="s">
        <v>0</v>
      </c>
      <c r="H52" s="51"/>
      <c r="I52" s="7"/>
      <c r="J52" s="84"/>
      <c r="K52" s="84"/>
      <c r="L52" s="84"/>
      <c r="M52" s="84"/>
      <c r="N52" s="83">
        <v>2</v>
      </c>
      <c r="O52" s="81">
        <v>3300</v>
      </c>
      <c r="P52" s="81"/>
      <c r="Q52" s="81"/>
      <c r="R52" s="81"/>
    </row>
    <row r="53" spans="1:18" ht="12" customHeight="1" thickBot="1" x14ac:dyDescent="0.25">
      <c r="A53" s="4"/>
      <c r="B53" s="3"/>
      <c r="C53" s="3"/>
      <c r="D53" s="3"/>
      <c r="E53" s="3"/>
      <c r="F53" s="3"/>
      <c r="G53" s="3"/>
      <c r="H53" s="3"/>
      <c r="I53" s="6"/>
      <c r="J53" s="84"/>
      <c r="K53" s="84"/>
      <c r="L53" s="84"/>
      <c r="M53" s="84"/>
      <c r="N53" s="83" t="s">
        <v>89</v>
      </c>
      <c r="O53" s="81">
        <v>2900</v>
      </c>
      <c r="P53" s="81"/>
      <c r="Q53" s="81"/>
      <c r="R53" s="81"/>
    </row>
    <row r="54" spans="1:18" ht="13.5" thickBot="1" x14ac:dyDescent="0.25">
      <c r="A54" s="4"/>
      <c r="B54" s="2"/>
      <c r="C54" s="2"/>
      <c r="D54" s="2"/>
      <c r="E54" s="2"/>
      <c r="F54" s="2"/>
      <c r="G54" s="2"/>
      <c r="H54" s="2"/>
      <c r="I54" s="6"/>
      <c r="J54" s="78"/>
      <c r="K54" s="79"/>
      <c r="L54" s="79"/>
      <c r="M54" s="80"/>
      <c r="N54" s="14"/>
      <c r="O54" s="14"/>
      <c r="P54" s="14"/>
      <c r="Q54" s="14"/>
      <c r="R54" s="14"/>
    </row>
    <row r="55" spans="1:18" ht="13.5" thickBot="1" x14ac:dyDescent="0.25">
      <c r="A55" s="4"/>
      <c r="B55" s="2"/>
      <c r="C55" s="2"/>
      <c r="D55" s="2"/>
      <c r="E55" s="2"/>
      <c r="F55" s="2"/>
      <c r="G55" s="2"/>
      <c r="H55" s="2"/>
      <c r="I55" s="6"/>
      <c r="J55" s="75"/>
      <c r="K55" s="76"/>
      <c r="L55" s="76"/>
      <c r="M55" s="77"/>
      <c r="N55" s="5"/>
      <c r="O55" s="5"/>
      <c r="P55" s="5"/>
      <c r="Q55" s="5"/>
      <c r="R55" s="5"/>
    </row>
    <row r="56" spans="1:18" ht="13.5" thickBot="1" x14ac:dyDescent="0.25">
      <c r="A56" s="4"/>
      <c r="B56" s="2"/>
      <c r="C56" s="2"/>
      <c r="D56" s="2"/>
      <c r="E56" s="2"/>
      <c r="F56" s="2"/>
      <c r="G56" s="2"/>
      <c r="H56" s="2"/>
      <c r="I56" s="6"/>
      <c r="J56" s="5"/>
      <c r="K56" s="5"/>
      <c r="L56" s="5"/>
      <c r="M56" s="5"/>
      <c r="N56" s="5"/>
      <c r="O56" s="5"/>
      <c r="P56" s="5"/>
      <c r="Q56" s="5"/>
      <c r="R56" s="5"/>
    </row>
    <row r="57" spans="1:18" ht="13.5" thickBot="1" x14ac:dyDescent="0.25">
      <c r="A57" s="4"/>
      <c r="B57" s="2"/>
      <c r="C57" s="2"/>
      <c r="D57" s="2"/>
      <c r="E57" s="2"/>
      <c r="F57" s="2"/>
      <c r="G57" s="2"/>
      <c r="H57" s="2"/>
      <c r="I57" s="6"/>
      <c r="J57" s="5"/>
      <c r="K57" s="5"/>
      <c r="L57" s="5"/>
      <c r="M57" s="5"/>
      <c r="N57" s="5"/>
      <c r="O57" s="5"/>
      <c r="P57" s="5"/>
      <c r="Q57" s="5"/>
      <c r="R57" s="5"/>
    </row>
    <row r="58" spans="1:18" ht="13.5" thickBot="1" x14ac:dyDescent="0.25">
      <c r="A58" s="4"/>
      <c r="B58" s="2"/>
      <c r="C58" s="2"/>
      <c r="D58" s="2"/>
      <c r="E58" s="2"/>
      <c r="F58" s="2"/>
      <c r="G58" s="2"/>
      <c r="H58" s="2"/>
      <c r="I58" s="6"/>
      <c r="J58" s="5"/>
      <c r="K58" s="5"/>
      <c r="L58" s="5"/>
      <c r="M58" s="5"/>
      <c r="N58" s="5"/>
      <c r="O58" s="5"/>
      <c r="P58" s="5"/>
      <c r="Q58" s="5"/>
      <c r="R58" s="5"/>
    </row>
    <row r="59" spans="1:18" ht="13.5" thickBot="1" x14ac:dyDescent="0.25">
      <c r="A59" s="4"/>
      <c r="B59" s="2"/>
      <c r="C59" s="2"/>
      <c r="D59" s="2"/>
      <c r="E59" s="2"/>
      <c r="F59" s="2"/>
      <c r="G59" s="2"/>
      <c r="H59" s="2"/>
      <c r="I59" s="6"/>
      <c r="J59" s="5"/>
      <c r="K59" s="5"/>
      <c r="L59" s="5"/>
      <c r="M59" s="5"/>
      <c r="N59" s="5"/>
      <c r="O59" s="5"/>
      <c r="P59" s="5"/>
      <c r="Q59" s="5"/>
      <c r="R59" s="5"/>
    </row>
    <row r="60" spans="1:18" ht="13.5" thickBot="1" x14ac:dyDescent="0.25">
      <c r="A60" s="4"/>
      <c r="B60" s="2"/>
      <c r="C60" s="2"/>
      <c r="D60" s="2"/>
      <c r="E60" s="2"/>
      <c r="F60" s="2"/>
      <c r="G60" s="2"/>
      <c r="H60" s="2"/>
      <c r="I60" s="6"/>
      <c r="J60" s="5"/>
      <c r="K60" s="5"/>
      <c r="L60" s="5"/>
      <c r="M60" s="5"/>
      <c r="N60" s="5"/>
      <c r="O60" s="5"/>
      <c r="P60" s="5"/>
      <c r="Q60" s="5"/>
      <c r="R60" s="5"/>
    </row>
    <row r="61" spans="1:18" ht="13.5" thickBot="1" x14ac:dyDescent="0.25">
      <c r="A61" s="4"/>
      <c r="B61" s="2"/>
      <c r="C61" s="2"/>
      <c r="D61" s="2"/>
      <c r="E61" s="2"/>
      <c r="F61" s="2"/>
      <c r="G61" s="2"/>
      <c r="H61" s="2"/>
      <c r="I61" s="6"/>
      <c r="J61" s="5"/>
      <c r="K61" s="5"/>
      <c r="L61" s="5"/>
      <c r="M61" s="5"/>
      <c r="N61" s="5"/>
      <c r="O61" s="5"/>
      <c r="P61" s="5"/>
      <c r="Q61" s="5"/>
      <c r="R61" s="5"/>
    </row>
    <row r="62" spans="1:18" ht="13.5" thickBot="1" x14ac:dyDescent="0.25">
      <c r="A62" s="4"/>
      <c r="B62" s="2"/>
      <c r="C62" s="2"/>
      <c r="D62" s="2"/>
      <c r="E62" s="2"/>
      <c r="F62" s="2"/>
      <c r="G62" s="2"/>
      <c r="H62" s="2"/>
      <c r="I62" s="6"/>
      <c r="J62" s="5"/>
      <c r="K62" s="5"/>
      <c r="L62" s="5"/>
      <c r="M62" s="5"/>
      <c r="N62" s="5"/>
      <c r="O62" s="5"/>
      <c r="P62" s="5"/>
      <c r="Q62" s="5"/>
      <c r="R62" s="5"/>
    </row>
    <row r="63" spans="1:18" ht="13.5" thickBot="1" x14ac:dyDescent="0.25">
      <c r="A63" s="4"/>
      <c r="B63" s="2"/>
      <c r="C63" s="2"/>
      <c r="D63" s="2"/>
      <c r="E63" s="2"/>
      <c r="F63" s="2"/>
      <c r="G63" s="2"/>
      <c r="H63" s="2"/>
      <c r="I63" s="6"/>
      <c r="J63" s="5"/>
      <c r="K63" s="5"/>
      <c r="L63" s="5"/>
      <c r="M63" s="5"/>
      <c r="N63" s="5"/>
      <c r="O63" s="5"/>
      <c r="P63" s="5"/>
      <c r="Q63" s="5"/>
      <c r="R63" s="5"/>
    </row>
    <row r="64" spans="1:18" ht="13.5" thickBot="1" x14ac:dyDescent="0.25">
      <c r="A64" s="4"/>
      <c r="B64" s="2"/>
      <c r="C64" s="2"/>
      <c r="D64" s="2"/>
      <c r="E64" s="2"/>
      <c r="F64" s="2"/>
      <c r="G64" s="2"/>
      <c r="H64" s="2"/>
      <c r="I64" s="6"/>
      <c r="J64" s="5"/>
      <c r="K64" s="5"/>
      <c r="L64" s="5"/>
      <c r="M64" s="5"/>
      <c r="N64" s="5"/>
      <c r="O64" s="5"/>
      <c r="P64" s="5"/>
      <c r="Q64" s="5"/>
      <c r="R64" s="5"/>
    </row>
    <row r="65" spans="1:18" ht="13.5" thickBot="1" x14ac:dyDescent="0.25">
      <c r="A65" s="4"/>
      <c r="B65" s="2"/>
      <c r="C65" s="2"/>
      <c r="D65" s="2"/>
      <c r="E65" s="2"/>
      <c r="F65" s="2"/>
      <c r="G65" s="2"/>
      <c r="H65" s="2"/>
      <c r="I65" s="6"/>
      <c r="J65" s="5"/>
      <c r="K65" s="5"/>
      <c r="L65" s="5"/>
      <c r="M65" s="5"/>
      <c r="N65" s="5"/>
      <c r="O65" s="5"/>
      <c r="P65" s="5"/>
      <c r="Q65" s="5"/>
      <c r="R65" s="5"/>
    </row>
    <row r="66" spans="1:18" ht="13.5" thickBot="1" x14ac:dyDescent="0.25">
      <c r="A66" s="4"/>
      <c r="B66" s="2"/>
      <c r="C66" s="2"/>
      <c r="D66" s="2"/>
      <c r="E66" s="2"/>
      <c r="F66" s="2"/>
      <c r="G66" s="2"/>
      <c r="H66" s="2"/>
      <c r="I66" s="6"/>
      <c r="J66" s="5"/>
      <c r="K66" s="5"/>
      <c r="L66" s="5"/>
      <c r="M66" s="5"/>
      <c r="N66" s="5"/>
      <c r="O66" s="5"/>
      <c r="P66" s="5"/>
      <c r="Q66" s="5"/>
      <c r="R66" s="5"/>
    </row>
    <row r="67" spans="1:18" ht="13.5" thickBot="1" x14ac:dyDescent="0.25">
      <c r="A67" s="4"/>
      <c r="B67" s="2"/>
      <c r="C67" s="2"/>
      <c r="D67" s="2"/>
      <c r="E67" s="2"/>
      <c r="F67" s="2"/>
      <c r="G67" s="2"/>
      <c r="H67" s="2"/>
      <c r="I67" s="6"/>
      <c r="J67" s="5"/>
      <c r="K67" s="5"/>
      <c r="L67" s="5"/>
      <c r="M67" s="5"/>
      <c r="N67" s="5"/>
      <c r="O67" s="5"/>
      <c r="P67" s="5"/>
      <c r="Q67" s="5"/>
      <c r="R67" s="5"/>
    </row>
    <row r="68" spans="1:18" ht="13.5" thickBot="1" x14ac:dyDescent="0.25">
      <c r="A68" s="4"/>
      <c r="B68" s="2"/>
      <c r="C68" s="2"/>
      <c r="D68" s="2"/>
      <c r="E68" s="2"/>
      <c r="F68" s="2"/>
      <c r="G68" s="2"/>
      <c r="H68" s="2"/>
      <c r="I68" s="6"/>
      <c r="J68" s="5"/>
      <c r="K68" s="5"/>
      <c r="L68" s="5"/>
      <c r="M68" s="5"/>
      <c r="N68" s="5"/>
      <c r="O68" s="5"/>
      <c r="P68" s="5"/>
      <c r="Q68" s="5"/>
      <c r="R68" s="5"/>
    </row>
    <row r="69" spans="1:18" ht="13.5" thickBot="1" x14ac:dyDescent="0.25">
      <c r="A69" s="4"/>
      <c r="B69" s="2"/>
      <c r="C69" s="2"/>
      <c r="D69" s="2"/>
      <c r="E69" s="2"/>
      <c r="F69" s="2"/>
      <c r="G69" s="2"/>
      <c r="H69" s="2"/>
      <c r="I69" s="6"/>
      <c r="J69" s="5"/>
      <c r="K69" s="5"/>
      <c r="L69" s="5"/>
      <c r="M69" s="5"/>
      <c r="N69" s="5"/>
      <c r="O69" s="5"/>
      <c r="P69" s="5"/>
      <c r="Q69" s="5"/>
      <c r="R69" s="5"/>
    </row>
    <row r="70" spans="1:18" ht="13.5" thickBot="1" x14ac:dyDescent="0.25">
      <c r="A70" s="4"/>
      <c r="B70" s="2"/>
      <c r="C70" s="2"/>
      <c r="D70" s="2"/>
      <c r="E70" s="2"/>
      <c r="F70" s="2"/>
      <c r="G70" s="2"/>
      <c r="H70" s="2"/>
      <c r="I70" s="6"/>
      <c r="J70" s="5"/>
      <c r="K70" s="5"/>
      <c r="L70" s="5"/>
      <c r="M70" s="5"/>
      <c r="N70" s="5"/>
      <c r="O70" s="5"/>
      <c r="P70" s="5"/>
      <c r="Q70" s="5"/>
      <c r="R70" s="5"/>
    </row>
    <row r="71" spans="1:18" ht="13.5" thickBot="1" x14ac:dyDescent="0.25">
      <c r="A71" s="4"/>
      <c r="B71" s="2"/>
      <c r="C71" s="2"/>
      <c r="D71" s="2"/>
      <c r="E71" s="2"/>
      <c r="F71" s="2"/>
      <c r="G71" s="2"/>
      <c r="H71" s="2"/>
      <c r="I71" s="6"/>
      <c r="J71" s="5"/>
      <c r="K71" s="5"/>
      <c r="L71" s="5"/>
      <c r="M71" s="5"/>
      <c r="N71" s="5"/>
      <c r="O71" s="5"/>
      <c r="P71" s="5"/>
      <c r="Q71" s="5"/>
      <c r="R71" s="5"/>
    </row>
    <row r="72" spans="1:18" ht="13.5" thickBot="1" x14ac:dyDescent="0.25">
      <c r="A72" s="4"/>
      <c r="B72" s="2"/>
      <c r="C72" s="2"/>
      <c r="D72" s="2"/>
      <c r="E72" s="2"/>
      <c r="F72" s="2"/>
      <c r="G72" s="2"/>
      <c r="H72" s="2"/>
      <c r="I72" s="6"/>
      <c r="J72" s="5"/>
      <c r="K72" s="5"/>
      <c r="L72" s="5"/>
      <c r="M72" s="5"/>
      <c r="N72" s="5"/>
      <c r="O72" s="5"/>
      <c r="P72" s="5"/>
      <c r="Q72" s="5"/>
      <c r="R72" s="5"/>
    </row>
    <row r="73" spans="1:18" ht="13.5" thickBot="1" x14ac:dyDescent="0.25">
      <c r="A73" s="4"/>
      <c r="B73" s="2"/>
      <c r="C73" s="2"/>
      <c r="D73" s="2"/>
      <c r="E73" s="2"/>
      <c r="F73" s="2"/>
      <c r="G73" s="2"/>
      <c r="H73" s="2"/>
      <c r="I73" s="6"/>
      <c r="J73" s="5"/>
      <c r="K73" s="5"/>
      <c r="L73" s="5"/>
      <c r="M73" s="5"/>
      <c r="N73" s="5"/>
      <c r="O73" s="5"/>
      <c r="P73" s="5"/>
      <c r="Q73" s="5"/>
      <c r="R73" s="5"/>
    </row>
    <row r="74" spans="1:18" ht="13.5" thickBot="1" x14ac:dyDescent="0.25">
      <c r="A74" s="4"/>
      <c r="B74" s="2"/>
      <c r="C74" s="2"/>
      <c r="D74" s="2"/>
      <c r="E74" s="2"/>
      <c r="F74" s="2"/>
      <c r="G74" s="2"/>
      <c r="H74" s="2"/>
      <c r="I74" s="6"/>
      <c r="J74" s="5"/>
      <c r="K74" s="5"/>
      <c r="L74" s="5"/>
      <c r="M74" s="5"/>
      <c r="N74" s="5"/>
      <c r="O74" s="5"/>
      <c r="P74" s="5"/>
      <c r="Q74" s="5"/>
      <c r="R74" s="5"/>
    </row>
    <row r="75" spans="1:18" ht="13.5" thickBot="1" x14ac:dyDescent="0.25">
      <c r="A75" s="4"/>
      <c r="B75" s="2"/>
      <c r="C75" s="2"/>
      <c r="D75" s="2"/>
      <c r="E75" s="2"/>
      <c r="F75" s="2"/>
      <c r="G75" s="2"/>
      <c r="H75" s="2"/>
      <c r="I75" s="6"/>
      <c r="J75" s="5"/>
      <c r="K75" s="5"/>
      <c r="L75" s="5"/>
      <c r="M75" s="5"/>
      <c r="N75" s="5"/>
      <c r="O75" s="5"/>
      <c r="P75" s="5"/>
      <c r="Q75" s="5"/>
      <c r="R75" s="5"/>
    </row>
    <row r="76" spans="1:18" ht="13.5" thickBot="1" x14ac:dyDescent="0.25">
      <c r="A76" s="4"/>
      <c r="B76" s="2"/>
      <c r="C76" s="2"/>
      <c r="D76" s="2"/>
      <c r="E76" s="2"/>
      <c r="F76" s="2"/>
      <c r="G76" s="2"/>
      <c r="H76" s="2"/>
      <c r="I76" s="6"/>
      <c r="J76" s="5"/>
      <c r="K76" s="5"/>
      <c r="L76" s="5"/>
      <c r="M76" s="5"/>
      <c r="N76" s="5"/>
      <c r="O76" s="5"/>
      <c r="P76" s="5"/>
      <c r="Q76" s="5"/>
      <c r="R76" s="5"/>
    </row>
    <row r="77" spans="1:18" ht="13.5" thickBot="1" x14ac:dyDescent="0.25">
      <c r="A77" s="4"/>
      <c r="B77" s="2"/>
      <c r="C77" s="2"/>
      <c r="D77" s="2"/>
      <c r="E77" s="2"/>
      <c r="F77" s="2"/>
      <c r="G77" s="2"/>
      <c r="H77" s="2"/>
      <c r="I77" s="6"/>
      <c r="J77" s="5"/>
      <c r="K77" s="5"/>
      <c r="L77" s="5"/>
      <c r="M77" s="5"/>
      <c r="N77" s="5"/>
      <c r="O77" s="5"/>
      <c r="P77" s="5"/>
      <c r="Q77" s="5"/>
      <c r="R77" s="5"/>
    </row>
    <row r="78" spans="1:18" ht="13.5" thickBot="1" x14ac:dyDescent="0.25">
      <c r="A78" s="4"/>
      <c r="B78" s="2"/>
      <c r="C78" s="2"/>
      <c r="D78" s="2"/>
      <c r="E78" s="2"/>
      <c r="F78" s="2"/>
      <c r="G78" s="2"/>
      <c r="H78" s="2"/>
      <c r="I78" s="6"/>
      <c r="J78" s="5"/>
      <c r="K78" s="5"/>
      <c r="L78" s="5"/>
      <c r="M78" s="5"/>
      <c r="N78" s="5"/>
      <c r="O78" s="5"/>
      <c r="P78" s="5"/>
      <c r="Q78" s="5"/>
      <c r="R78" s="5"/>
    </row>
    <row r="79" spans="1:18" ht="13.5" thickBot="1" x14ac:dyDescent="0.25">
      <c r="A79" s="4"/>
      <c r="B79" s="2"/>
      <c r="C79" s="2"/>
      <c r="D79" s="2"/>
      <c r="E79" s="2"/>
      <c r="F79" s="2"/>
      <c r="G79" s="2"/>
      <c r="H79" s="2"/>
      <c r="I79" s="4"/>
      <c r="J79" s="5"/>
      <c r="K79" s="5"/>
      <c r="L79" s="5"/>
      <c r="M79" s="5"/>
      <c r="N79" s="5"/>
      <c r="O79" s="5"/>
      <c r="P79" s="5"/>
      <c r="Q79" s="5"/>
      <c r="R79" s="5"/>
    </row>
    <row r="80" spans="1:18" ht="13.5" thickBot="1" x14ac:dyDescent="0.25">
      <c r="A80" s="4"/>
      <c r="B80" s="2"/>
      <c r="C80" s="2"/>
      <c r="D80" s="2"/>
      <c r="E80" s="2"/>
      <c r="F80" s="2"/>
      <c r="G80" s="2"/>
      <c r="H80" s="2"/>
      <c r="I80" s="4"/>
      <c r="J80" s="5"/>
      <c r="K80" s="5"/>
      <c r="L80" s="5"/>
      <c r="M80" s="5"/>
      <c r="N80" s="5"/>
      <c r="O80" s="5"/>
      <c r="P80" s="5"/>
      <c r="Q80" s="5"/>
      <c r="R80" s="5"/>
    </row>
    <row r="81" spans="1:18" ht="13.5" thickBot="1" x14ac:dyDescent="0.25">
      <c r="A81" s="4"/>
      <c r="B81" s="2"/>
      <c r="C81" s="2"/>
      <c r="D81" s="2"/>
      <c r="E81" s="2"/>
      <c r="F81" s="2"/>
      <c r="G81" s="2"/>
      <c r="H81" s="2"/>
      <c r="I81" s="4"/>
      <c r="J81" s="3"/>
      <c r="K81" s="3"/>
      <c r="L81" s="3"/>
      <c r="M81" s="3"/>
      <c r="N81" s="3"/>
      <c r="O81" s="3"/>
      <c r="P81" s="3"/>
      <c r="Q81" s="3"/>
      <c r="R81" s="3"/>
    </row>
    <row r="82" spans="1:18" ht="13.5" thickBot="1" x14ac:dyDescent="0.25">
      <c r="A82" s="4"/>
      <c r="B82" s="2"/>
      <c r="C82" s="2"/>
      <c r="D82" s="2"/>
      <c r="E82" s="2"/>
      <c r="F82" s="2"/>
      <c r="G82" s="2"/>
      <c r="H82" s="2"/>
      <c r="I82" s="4"/>
      <c r="J82" s="2"/>
      <c r="K82" s="2"/>
      <c r="L82" s="2"/>
      <c r="M82" s="2"/>
      <c r="N82" s="2"/>
      <c r="O82" s="2"/>
      <c r="P82" s="2"/>
      <c r="Q82" s="2"/>
      <c r="R82" s="2"/>
    </row>
    <row r="83" spans="1:18" ht="13.5" thickBot="1" x14ac:dyDescent="0.25">
      <c r="A83" s="4"/>
      <c r="B83" s="2"/>
      <c r="C83" s="2"/>
      <c r="D83" s="2"/>
      <c r="E83" s="2"/>
      <c r="F83" s="2"/>
      <c r="G83" s="2"/>
      <c r="H83" s="2"/>
      <c r="I83" s="4"/>
      <c r="J83" s="2"/>
      <c r="K83" s="2"/>
      <c r="L83" s="2"/>
      <c r="M83" s="2"/>
      <c r="N83" s="2"/>
      <c r="O83" s="2"/>
      <c r="P83" s="2"/>
      <c r="Q83" s="2"/>
      <c r="R83" s="2"/>
    </row>
    <row r="84" spans="1:18" ht="13.5" thickBot="1" x14ac:dyDescent="0.25">
      <c r="A84" s="4"/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</row>
    <row r="85" spans="1:18" ht="13.5" thickBot="1" x14ac:dyDescent="0.25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3.5" thickBot="1" x14ac:dyDescent="0.25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3.5" thickBot="1" x14ac:dyDescent="0.25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3.5" thickBot="1" x14ac:dyDescent="0.25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3.5" thickBot="1" x14ac:dyDescent="0.25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3.5" thickBot="1" x14ac:dyDescent="0.25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3.5" thickBot="1" x14ac:dyDescent="0.25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3.5" thickBot="1" x14ac:dyDescent="0.25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3.5" thickBot="1" x14ac:dyDescent="0.2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3.5" thickBo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3.5" thickBo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3.5" thickBo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3.5" thickBo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3.5" thickBo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3.5" thickBo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3.5" thickBo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3.5" thickBo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3.5" thickBo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3.5" thickBo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3.5" thickBo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3.5" thickBo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3.5" thickBo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3.5" thickBo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3.5" thickBo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3.5" thickBo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3.5" thickBo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3.5" thickBo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3.5" thickBo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3.5" thickBo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3.5" thickBo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3.5" thickBo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3.5" thickBo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3.5" thickBo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3.5" thickBo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3.5" thickBo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3.5" thickBo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3.5" thickBo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3.5" thickBo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3.5" thickBo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3.5" thickBo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3.5" thickBo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3.5" thickBo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3.5" thickBo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3.5" thickBo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3.5" thickBo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3.5" thickBo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3.5" thickBo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3.5" thickBo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3.5" thickBo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3.5" thickBo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3.5" thickBo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3.5" thickBo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3.5" thickBo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3.5" thickBo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3.5" thickBo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3.5" thickBo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3.5" thickBo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3.5" thickBo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3.5" thickBo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3.5" thickBo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3.5" thickBo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3.5" thickBo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3.5" thickBo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3.5" thickBo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3.5" thickBo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3.5" thickBo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3.5" thickBo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3.5" thickBo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3.5" thickBo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3.5" thickBo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3.5" thickBo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3.5" thickBo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3.5" thickBo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3.5" thickBo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3.5" thickBo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3.5" thickBo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3.5" thickBo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3.5" thickBo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3.5" thickBo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3.5" thickBo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3.5" thickBo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3.5" thickBo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3.5" thickBo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3.5" thickBo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3.5" thickBo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3.5" thickBo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3.5" thickBo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3.5" thickBo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3.5" thickBo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3.5" thickBo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3.5" thickBo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3.5" thickBo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3.5" thickBo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3.5" thickBo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3.5" thickBo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3.5" thickBo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3.5" thickBo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3.5" thickBo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3.5" thickBo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3.5" thickBo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3.5" thickBo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3.5" thickBo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3.5" thickBo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3.5" thickBo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3.5" thickBo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3.5" thickBo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3.5" thickBo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3.5" thickBo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3.5" thickBo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3.5" thickBo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3.5" thickBo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3.5" thickBo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3.5" thickBo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3.5" thickBo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3.5" thickBo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3.5" thickBo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3.5" thickBo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3.5" thickBo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3.5" thickBo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3.5" thickBo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3.5" thickBo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3.5" thickBo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3.5" thickBo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3.5" thickBo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3.5" thickBo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3.5" thickBo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3.5" thickBo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3.5" thickBo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3.5" thickBo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3.5" thickBo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3.5" thickBo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3.5" thickBo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3.5" thickBo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3.5" thickBo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3.5" thickBo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3.5" thickBo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3.5" thickBo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3.5" thickBo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3.5" thickBo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3.5" thickBo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3.5" thickBo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3.5" thickBo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3.5" thickBo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3.5" thickBo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3.5" thickBo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3.5" thickBo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3.5" thickBo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3.5" thickBo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3.5" thickBo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3.5" thickBo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3.5" thickBo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3.5" thickBo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3.5" thickBo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3.5" thickBo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3.5" thickBo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3.5" thickBo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3.5" thickBo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3.5" thickBo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3.5" thickBo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3.5" thickBo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3.5" thickBo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3.5" thickBo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3.5" thickBo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3.5" thickBo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3.5" thickBo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3.5" thickBo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3.5" thickBo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3.5" thickBo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3.5" thickBo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3.5" thickBo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3.5" thickBo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3.5" thickBo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3.5" thickBo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3.5" thickBo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3.5" thickBo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3.5" thickBo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3.5" thickBo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3.5" thickBo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3.5" thickBo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3.5" thickBo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3.5" thickBo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3.5" thickBo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3.5" thickBo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3.5" thickBo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3.5" thickBo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3.5" thickBo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3.5" thickBo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3.5" thickBo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3.5" thickBo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3.5" thickBo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3.5" thickBo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3.5" thickBo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3.5" thickBo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3.5" thickBo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3.5" thickBo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3.5" thickBo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3.5" thickBo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3.5" thickBo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3.5" thickBo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3.5" thickBo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3.5" thickBo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3.5" thickBo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3.5" thickBo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3.5" thickBo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3.5" thickBo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3.5" thickBo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3.5" thickBo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3.5" thickBo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3.5" thickBo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3.5" thickBo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3.5" thickBo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3.5" thickBo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3.5" thickBo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3.5" thickBo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3.5" thickBo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3.5" thickBo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3.5" thickBo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3.5" thickBo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3.5" thickBo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3.5" thickBo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3.5" thickBo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3.5" thickBo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3.5" thickBo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3.5" thickBo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3.5" thickBo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3.5" thickBo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3.5" thickBo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3.5" thickBo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3.5" thickBo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3.5" thickBo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3.5" thickBo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3.5" thickBo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3.5" thickBo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3.5" thickBo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3.5" thickBo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3.5" thickBo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3.5" thickBo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3.5" thickBo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3.5" thickBo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3.5" thickBo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3.5" thickBo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3.5" thickBo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3.5" thickBo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3.5" thickBo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3.5" thickBo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3.5" thickBo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3.5" thickBo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3.5" thickBo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3.5" thickBo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3.5" thickBo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3.5" thickBo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3.5" thickBo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3.5" thickBo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3.5" thickBo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3.5" thickBo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3.5" thickBo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3.5" thickBo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3.5" thickBo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3.5" thickBo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3.5" thickBo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3.5" thickBo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3.5" thickBo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3.5" thickBo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3.5" thickBo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3.5" thickBo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3.5" thickBo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3.5" thickBo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3.5" thickBo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3.5" thickBo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3.5" thickBo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3.5" thickBo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3.5" thickBo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3.5" thickBo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3.5" thickBo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3.5" thickBo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3.5" thickBo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3.5" thickBo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3.5" thickBo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3.5" thickBo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3.5" thickBo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3.5" thickBo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3.5" thickBo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3.5" thickBo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3.5" thickBo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3.5" thickBo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3.5" thickBo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3.5" thickBo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3.5" thickBo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3.5" thickBo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3.5" thickBo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3.5" thickBo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3.5" thickBo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3.5" thickBo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3.5" thickBo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3.5" thickBo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3.5" thickBo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3.5" thickBo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3.5" thickBo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3.5" thickBo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3.5" thickBo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3.5" thickBo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3.5" thickBo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3.5" thickBo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3.5" thickBo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3.5" thickBo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3.5" thickBo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3.5" thickBo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3.5" thickBo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3.5" thickBo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3.5" thickBo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3.5" thickBo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3.5" thickBo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3.5" thickBo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3.5" thickBo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3.5" thickBo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3.5" thickBo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3.5" thickBo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3.5" thickBo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3.5" thickBo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3.5" thickBo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3.5" thickBo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3.5" thickBo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3.5" thickBo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3.5" thickBo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3.5" thickBo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3.5" thickBo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3.5" thickBo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3.5" thickBo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3.5" thickBo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3.5" thickBo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3.5" thickBo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3.5" thickBo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3.5" thickBo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3.5" thickBo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3.5" thickBo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3.5" thickBo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3.5" thickBo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3.5" thickBo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3.5" thickBo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3.5" thickBo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3.5" thickBo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3.5" thickBo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3.5" thickBo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3.5" thickBo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3.5" thickBo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3.5" thickBo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3.5" thickBo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3.5" thickBo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3.5" thickBo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3.5" thickBo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3.5" thickBo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3.5" thickBo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3.5" thickBo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3.5" thickBo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3.5" thickBo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3.5" thickBo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3.5" thickBo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3.5" thickBo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3.5" thickBo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3.5" thickBo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3.5" thickBo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3.5" thickBo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3.5" thickBo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3.5" thickBo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3.5" thickBo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3.5" thickBo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3.5" thickBo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3.5" thickBo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3.5" thickBo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3.5" thickBo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3.5" thickBo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3.5" thickBo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3.5" thickBo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3.5" thickBo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3.5" thickBo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3.5" thickBo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3.5" thickBo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3.5" thickBo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3.5" thickBo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3.5" thickBo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3.5" thickBo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3.5" thickBo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3.5" thickBo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3.5" thickBo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3.5" thickBo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3.5" thickBo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3.5" thickBo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3.5" thickBo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3.5" thickBo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3.5" thickBo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3.5" thickBo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3.5" thickBo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3.5" thickBo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3.5" thickBo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3.5" thickBo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3.5" thickBo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3.5" thickBo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3.5" thickBo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3.5" thickBo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3.5" thickBo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3.5" thickBo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3.5" thickBo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3.5" thickBo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3.5" thickBo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3.5" thickBo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3.5" thickBo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3.5" thickBo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3.5" thickBo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3.5" thickBo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3.5" thickBo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3.5" thickBo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3.5" thickBo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3.5" thickBo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3.5" thickBo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3.5" thickBo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3.5" thickBo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3.5" thickBo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3.5" thickBo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3.5" thickBo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3.5" thickBo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3.5" thickBo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3.5" thickBo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3.5" thickBo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3.5" thickBo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3.5" thickBo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3.5" thickBo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3.5" thickBo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3.5" thickBo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3.5" thickBo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3.5" thickBo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3.5" thickBo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3.5" thickBo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3.5" thickBo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3.5" thickBo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3.5" thickBo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3.5" thickBo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3.5" thickBo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3.5" thickBo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3.5" thickBo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3.5" thickBo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3.5" thickBo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3.5" thickBo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3.5" thickBo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3.5" thickBo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3.5" thickBo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3.5" thickBo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3.5" thickBo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3.5" thickBo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3.5" thickBo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3.5" thickBo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3.5" thickBo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3.5" thickBo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3.5" thickBo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3.5" thickBo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3.5" thickBo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3.5" thickBo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3.5" thickBo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3.5" thickBo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3.5" thickBo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3.5" thickBo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3.5" thickBo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3.5" thickBo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3.5" thickBo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3.5" thickBo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3.5" thickBo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3.5" thickBo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3.5" thickBo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3.5" thickBo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3.5" thickBo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3.5" thickBo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3.5" thickBo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3.5" thickBo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3.5" thickBo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3.5" thickBo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3.5" thickBo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3.5" thickBo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3.5" thickBo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3.5" thickBo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3.5" thickBo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3.5" thickBo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3.5" thickBo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3.5" thickBo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3.5" thickBo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3.5" thickBo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3.5" thickBo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3.5" thickBo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3.5" thickBo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3.5" thickBo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3.5" thickBo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3.5" thickBo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3.5" thickBo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3.5" thickBo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3.5" thickBo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3.5" thickBo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3.5" thickBo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3.5" thickBo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3.5" thickBo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3.5" thickBo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3.5" thickBo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3.5" thickBo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3.5" thickBo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3.5" thickBo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3.5" thickBo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3.5" thickBo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3.5" thickBo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3.5" thickBo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3.5" thickBo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3.5" thickBo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3.5" thickBo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3.5" thickBo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3.5" thickBo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3.5" thickBo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3.5" thickBo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3.5" thickBo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3.5" thickBo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3.5" thickBo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3.5" thickBo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3.5" thickBo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3.5" thickBo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3.5" thickBo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3.5" thickBo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3.5" thickBo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3.5" thickBo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3.5" thickBo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3.5" thickBo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3.5" thickBo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3.5" thickBo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3.5" thickBo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3.5" thickBo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3.5" thickBo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3.5" thickBo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3.5" thickBo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3.5" thickBo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3.5" thickBo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3.5" thickBo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3.5" thickBo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3.5" thickBo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3.5" thickBo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3.5" thickBo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3.5" thickBo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3.5" thickBo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3.5" thickBo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3.5" thickBo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3.5" thickBo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3.5" thickBo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3.5" thickBo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3.5" thickBo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3.5" thickBo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3.5" thickBo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3.5" thickBo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3.5" thickBo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3.5" thickBo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3.5" thickBo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3.5" thickBo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3.5" thickBo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3.5" thickBo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3.5" thickBo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3.5" thickBo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3.5" thickBo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3.5" thickBo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3.5" thickBo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3.5" thickBo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3.5" thickBo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3.5" thickBo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3.5" thickBo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3.5" thickBo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3.5" thickBo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3.5" thickBo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3.5" thickBo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3.5" thickBo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3.5" thickBo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3.5" thickBo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3.5" thickBo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3.5" thickBo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3.5" thickBo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3.5" thickBo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3.5" thickBo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3.5" thickBo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3.5" thickBo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3.5" thickBo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3.5" thickBo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3.5" thickBo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3.5" thickBo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3.5" thickBo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3.5" thickBo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3.5" thickBo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3.5" thickBo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3.5" thickBo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3.5" thickBo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3.5" thickBo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3.5" thickBo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3.5" thickBo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3.5" thickBo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3.5" thickBo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3.5" thickBo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3.5" thickBo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3.5" thickBo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3.5" thickBo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3.5" thickBo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3.5" thickBo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3.5" thickBo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3.5" thickBo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3.5" thickBo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3.5" thickBo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3.5" thickBo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3.5" thickBo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3.5" thickBo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3.5" thickBo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3.5" thickBo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3.5" thickBo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3.5" thickBo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3.5" thickBo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3.5" thickBo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3.5" thickBo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3.5" thickBo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3.5" thickBo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3.5" thickBo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3.5" thickBo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3.5" thickBo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3.5" thickBo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3.5" thickBo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3.5" thickBo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3.5" thickBo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3.5" thickBo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3.5" thickBo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3.5" thickBo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3.5" thickBo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3.5" thickBo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3.5" thickBo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3.5" thickBo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3.5" thickBo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3.5" thickBo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3.5" thickBo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3.5" thickBo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3.5" thickBo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3.5" thickBo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3.5" thickBo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3.5" thickBo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3.5" thickBo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3.5" thickBo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3.5" thickBo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3.5" thickBo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3.5" thickBo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3.5" thickBo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3.5" thickBo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3.5" thickBo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3.5" thickBo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3.5" thickBo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3.5" thickBo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3.5" thickBo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3.5" thickBo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3.5" thickBo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3.5" thickBo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3.5" thickBo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3.5" thickBo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3.5" thickBo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3.5" thickBo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3.5" thickBo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3.5" thickBo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3.5" thickBo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3.5" thickBo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3.5" thickBo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3.5" thickBo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3.5" thickBo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3.5" thickBo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3.5" thickBo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3.5" thickBo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3.5" thickBo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3.5" thickBo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3.5" thickBo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3.5" thickBo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3.5" thickBo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3.5" thickBo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3.5" thickBo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3.5" thickBo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3.5" thickBo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3.5" thickBo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3.5" thickBo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3.5" thickBo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3.5" thickBo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3.5" thickBo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3.5" thickBo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3.5" thickBo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3.5" thickBo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3.5" thickBo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3.5" thickBo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3.5" thickBo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3.5" thickBo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3.5" thickBo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3.5" thickBo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3.5" thickBo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3.5" thickBo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3.5" thickBo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3.5" thickBo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3.5" thickBo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3.5" thickBo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3.5" thickBo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3.5" thickBo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3.5" thickBo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3.5" thickBo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3.5" thickBo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3.5" thickBo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3.5" thickBo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3.5" thickBo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3.5" thickBo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3.5" thickBo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3.5" thickBo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3.5" thickBo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3.5" thickBo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3.5" thickBo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3.5" thickBo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3.5" thickBo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3.5" thickBo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3.5" thickBo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3.5" thickBo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3.5" thickBo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3.5" thickBo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3.5" thickBo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3.5" thickBo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3.5" thickBo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3.5" thickBo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3.5" thickBo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3.5" thickBo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3.5" thickBo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3.5" thickBo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3.5" thickBo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3.5" thickBo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3.5" thickBo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3.5" thickBo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3.5" thickBo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3.5" thickBo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3.5" thickBo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3.5" thickBo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3.5" thickBo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3.5" thickBo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3.5" thickBo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3.5" thickBo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3.5" thickBo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3.5" thickBo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3.5" thickBo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3.5" thickBo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3.5" thickBo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3.5" thickBo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3.5" thickBo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3.5" thickBo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3.5" thickBo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3.5" thickBo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3.5" thickBo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3.5" thickBo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3.5" thickBo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3.5" thickBo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3.5" thickBo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3.5" thickBo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3.5" thickBo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3.5" thickBo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3.5" thickBo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3.5" thickBo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3.5" thickBo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3.5" thickBo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3.5" thickBo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3.5" thickBo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3.5" thickBo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3.5" thickBo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3.5" thickBo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3.5" thickBo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3.5" thickBo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3.5" thickBo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3.5" thickBo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3.5" thickBo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3.5" thickBo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3.5" thickBo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3.5" thickBo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3.5" thickBo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3.5" thickBo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3.5" thickBo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3.5" thickBo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3.5" thickBo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3.5" thickBo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3.5" thickBo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3.5" thickBo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3.5" thickBo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3.5" thickBo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3.5" thickBo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3.5" thickBo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3.5" thickBo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3.5" thickBo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3.5" thickBo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3.5" thickBo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3.5" thickBo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3.5" thickBo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3.5" thickBo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3.5" thickBo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3.5" thickBo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3.5" thickBo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3.5" thickBo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3.5" thickBo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3.5" thickBo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3.5" thickBo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3.5" thickBo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3.5" thickBo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3.5" thickBo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3.5" thickBo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3.5" thickBo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3.5" thickBo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3.5" thickBo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3.5" thickBo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3.5" thickBo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3.5" thickBo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3.5" thickBo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3.5" thickBo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3.5" thickBo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3.5" thickBo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3.5" thickBo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3.5" thickBo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3.5" thickBo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3.5" thickBo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3.5" thickBo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3.5" thickBo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3.5" thickBo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3.5" thickBo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3.5" thickBo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3.5" thickBo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3.5" thickBo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3.5" thickBo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3.5" thickBo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3.5" thickBo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3.5" thickBo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3.5" thickBo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3.5" thickBo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3.5" thickBo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3.5" thickBo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3.5" thickBo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3.5" thickBo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3.5" thickBo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3.5" thickBo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3.5" thickBo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3.5" thickBo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3.5" thickBo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3.5" thickBo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3.5" thickBo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3.5" thickBo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3.5" thickBo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3.5" thickBo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3.5" thickBo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3.5" thickBo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3.5" thickBo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3.5" thickBo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3.5" thickBo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3.5" thickBo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3.5" thickBo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3.5" thickBo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3.5" thickBo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3.5" thickBo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3.5" thickBo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3.5" thickBo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3.5" thickBo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3.5" thickBo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3.5" thickBo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3.5" thickBo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3.5" thickBo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3.5" thickBo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3.5" thickBo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3.5" thickBo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3.5" thickBo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3.5" thickBo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3.5" thickBo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3.5" thickBo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3.5" thickBo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3.5" thickBo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3.5" thickBo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3.5" thickBo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3.5" thickBo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3.5" thickBo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3.5" thickBo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3.5" thickBo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3.5" thickBo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3.5" thickBo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3.5" thickBo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3.5" thickBo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3.5" thickBo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3.5" thickBo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3.5" thickBo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3.5" thickBo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3.5" thickBo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3.5" thickBo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3.5" thickBo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3.5" thickBo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3.5" thickBo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3.5" thickBo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3.5" thickBo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3.5" thickBo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3.5" thickBo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3.5" thickBo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3.5" thickBo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3.5" thickBo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3.5" thickBo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3.5" thickBo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3.5" thickBo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3.5" thickBo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3.5" thickBo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3.5" thickBo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3.5" thickBo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3.5" thickBo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3.5" thickBo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3.5" thickBo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3.5" thickBo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3.5" thickBo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3.5" thickBo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3.5" thickBo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3.5" thickBot="1" x14ac:dyDescent="0.25"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3.5" thickBot="1" x14ac:dyDescent="0.25">
      <c r="J995" s="2"/>
      <c r="K995" s="2"/>
      <c r="L995" s="2"/>
      <c r="M995" s="2"/>
      <c r="N995" s="2"/>
      <c r="O995" s="2"/>
      <c r="P995" s="2"/>
      <c r="Q995" s="2"/>
      <c r="R995" s="2"/>
    </row>
  </sheetData>
  <mergeCells count="101">
    <mergeCell ref="J55:M55"/>
    <mergeCell ref="J51:M53"/>
    <mergeCell ref="O48:R48"/>
    <mergeCell ref="O49:R49"/>
    <mergeCell ref="O50:R50"/>
    <mergeCell ref="O51:R51"/>
    <mergeCell ref="O52:R52"/>
    <mergeCell ref="O53:R53"/>
    <mergeCell ref="J50:M50"/>
    <mergeCell ref="J54:M54"/>
    <mergeCell ref="J42:M47"/>
    <mergeCell ref="N42:N47"/>
    <mergeCell ref="O42:R47"/>
    <mergeCell ref="J49:M49"/>
    <mergeCell ref="J41:M41"/>
    <mergeCell ref="O41:R41"/>
    <mergeCell ref="J48:M48"/>
    <mergeCell ref="J38:M38"/>
    <mergeCell ref="N38:R38"/>
    <mergeCell ref="J40:R40"/>
    <mergeCell ref="F10:G10"/>
    <mergeCell ref="B2:H2"/>
    <mergeCell ref="B6:C6"/>
    <mergeCell ref="D6:E6"/>
    <mergeCell ref="F6:G6"/>
    <mergeCell ref="B3:H3"/>
    <mergeCell ref="B4:H4"/>
    <mergeCell ref="B5:C5"/>
    <mergeCell ref="D5:E5"/>
    <mergeCell ref="F5:G5"/>
    <mergeCell ref="B9:C9"/>
    <mergeCell ref="F9:G9"/>
    <mergeCell ref="B10:C10"/>
    <mergeCell ref="D10:E10"/>
    <mergeCell ref="B7:C7"/>
    <mergeCell ref="D7:E7"/>
    <mergeCell ref="F7:G7"/>
    <mergeCell ref="B8:C8"/>
    <mergeCell ref="D8:E8"/>
    <mergeCell ref="F8:G8"/>
    <mergeCell ref="B45:H45"/>
    <mergeCell ref="C40:D40"/>
    <mergeCell ref="E40:F40"/>
    <mergeCell ref="G40:H40"/>
    <mergeCell ref="C41:D41"/>
    <mergeCell ref="E41:F41"/>
    <mergeCell ref="G41:H41"/>
    <mergeCell ref="B42:E42"/>
    <mergeCell ref="F42:G42"/>
    <mergeCell ref="B44:H44"/>
    <mergeCell ref="D13:E13"/>
    <mergeCell ref="F11:G13"/>
    <mergeCell ref="C50:D50"/>
    <mergeCell ref="E50:F50"/>
    <mergeCell ref="G50:H50"/>
    <mergeCell ref="B46:H46"/>
    <mergeCell ref="C47:D47"/>
    <mergeCell ref="E47:F47"/>
    <mergeCell ref="G47:H47"/>
    <mergeCell ref="E48:F48"/>
    <mergeCell ref="G48:H48"/>
    <mergeCell ref="C49:D49"/>
    <mergeCell ref="E49:F49"/>
    <mergeCell ref="G49:H49"/>
    <mergeCell ref="C51:D51"/>
    <mergeCell ref="E51:F51"/>
    <mergeCell ref="G51:H51"/>
    <mergeCell ref="C52:D52"/>
    <mergeCell ref="E52:F52"/>
    <mergeCell ref="G52:H52"/>
    <mergeCell ref="H11:H12"/>
    <mergeCell ref="B18:H18"/>
    <mergeCell ref="B27:H27"/>
    <mergeCell ref="B24:H24"/>
    <mergeCell ref="B21:H21"/>
    <mergeCell ref="B14:H14"/>
    <mergeCell ref="B11:C12"/>
    <mergeCell ref="D11:E12"/>
    <mergeCell ref="B13:C13"/>
    <mergeCell ref="J18:R19"/>
    <mergeCell ref="J20:R21"/>
    <mergeCell ref="J22:R22"/>
    <mergeCell ref="J16:R16"/>
    <mergeCell ref="J35:R36"/>
    <mergeCell ref="J17:R17"/>
    <mergeCell ref="J15:R15"/>
    <mergeCell ref="B39:H39"/>
    <mergeCell ref="B43:G43"/>
    <mergeCell ref="B33:H33"/>
    <mergeCell ref="B30:H30"/>
    <mergeCell ref="B35:H35"/>
    <mergeCell ref="B34:G34"/>
    <mergeCell ref="B36:F36"/>
    <mergeCell ref="B37:F37"/>
    <mergeCell ref="B38:G38"/>
    <mergeCell ref="J28:R29"/>
    <mergeCell ref="J30:R31"/>
    <mergeCell ref="J32:R33"/>
    <mergeCell ref="J34:R34"/>
    <mergeCell ref="J23:R25"/>
    <mergeCell ref="J26:R27"/>
  </mergeCells>
  <pageMargins left="0.39370078740157483" right="0.39370078740157483" top="0.39370078740157483" bottom="0.39370078740157483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Geliştirme Ödeneği İadesi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BARU</cp:lastModifiedBy>
  <dcterms:created xsi:type="dcterms:W3CDTF">2021-05-21T11:53:02Z</dcterms:created>
  <dcterms:modified xsi:type="dcterms:W3CDTF">2025-07-21T14:56:17Z</dcterms:modified>
</cp:coreProperties>
</file>