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RÜ\Desktop\"/>
    </mc:Choice>
  </mc:AlternateContent>
  <bookViews>
    <workbookView xWindow="0" yWindow="0" windowWidth="28800" windowHeight="11655" activeTab="1"/>
  </bookViews>
  <sheets>
    <sheet name="Değerlendirme Formu" sheetId="1" r:id="rId1"/>
    <sheet name="Kanıt Listesi" sheetId="2" r:id="rId2"/>
    <sheet name="Özet" sheetId="3" r:id="rId3"/>
    <sheet name="Kullanım Rehberi" sheetId="4" r:id="rId4"/>
  </sheets>
  <calcPr calcId="162913"/>
</workbook>
</file>

<file path=xl/calcChain.xml><?xml version="1.0" encoding="utf-8"?>
<calcChain xmlns="http://schemas.openxmlformats.org/spreadsheetml/2006/main">
  <c r="E38" i="1" l="1"/>
  <c r="E37" i="1"/>
  <c r="E36" i="1"/>
  <c r="E35" i="1"/>
  <c r="E34" i="1"/>
  <c r="E39" i="1" s="1"/>
  <c r="B7" i="3" s="1"/>
  <c r="D7" i="3" s="1"/>
  <c r="E7" i="3" s="1"/>
  <c r="E31" i="1"/>
  <c r="B6" i="3" s="1"/>
  <c r="D6" i="3" s="1"/>
  <c r="E6" i="3" s="1"/>
  <c r="E30" i="1"/>
  <c r="E29" i="1"/>
  <c r="E28" i="1"/>
  <c r="E27" i="1"/>
  <c r="E23" i="1"/>
  <c r="E22" i="1"/>
  <c r="E21" i="1"/>
  <c r="E20" i="1"/>
  <c r="E19" i="1"/>
  <c r="E24" i="1" s="1"/>
  <c r="B5" i="3" s="1"/>
  <c r="D5" i="3" s="1"/>
  <c r="E5" i="3" s="1"/>
  <c r="E15" i="1"/>
  <c r="E16" i="1" s="1"/>
  <c r="E14" i="1"/>
  <c r="E13" i="1"/>
  <c r="E12" i="1"/>
  <c r="E11" i="1"/>
  <c r="E10" i="1"/>
  <c r="B4" i="3" l="1"/>
  <c r="E41" i="1"/>
  <c r="E42" i="1" s="1"/>
  <c r="D4" i="3" l="1"/>
  <c r="E4" i="3" s="1"/>
  <c r="B10" i="3"/>
  <c r="D10" i="3" s="1"/>
  <c r="E10" i="3" s="1"/>
</calcChain>
</file>

<file path=xl/sharedStrings.xml><?xml version="1.0" encoding="utf-8"?>
<sst xmlns="http://schemas.openxmlformats.org/spreadsheetml/2006/main" count="502" uniqueCount="335">
  <si>
    <t>Değerlendirilen Bölüm</t>
  </si>
  <si>
    <t>Değerlendiren Bölüm</t>
  </si>
  <si>
    <t>Değerlendirme Tarihi</t>
  </si>
  <si>
    <t>Değerlendirme Türü</t>
  </si>
  <si>
    <t>Değerlendiriciler</t>
  </si>
  <si>
    <t>Bölüm Başkanı Görüşü</t>
  </si>
  <si>
    <t>Rapor/Karar No</t>
  </si>
  <si>
    <t>İzleme Tarihi</t>
  </si>
  <si>
    <t>Puanlama: Her ölçüt 1-5 arası değerlendirilir. Kanıt alanına dosya adı, web bağlantısı, belge kodu veya EBYS sayı/tarih bilgisi yazılır. Alt toplam ve genel puan otomatik hesaplanır.</t>
  </si>
  <si>
    <t>Ölçüt</t>
  </si>
  <si>
    <t>YÖKAK Başlığı</t>
  </si>
  <si>
    <t>Puan
(1-5)</t>
  </si>
  <si>
    <t>Ağırlık</t>
  </si>
  <si>
    <t>Puan Katkısı</t>
  </si>
  <si>
    <t>PUKÖ Aşaması</t>
  </si>
  <si>
    <t>Kanıt Türü</t>
  </si>
  <si>
    <t>Kanıt Dosya Adı / Bağlantısı</t>
  </si>
  <si>
    <t>Kanıt Yeterliliği</t>
  </si>
  <si>
    <t>Güçlü Yön / Bulgu</t>
  </si>
  <si>
    <t>Gelişmeye Açık Yön</t>
  </si>
  <si>
    <t>İyileştirme Aksiyonu</t>
  </si>
  <si>
    <t>Sorumlu / Termin</t>
  </si>
  <si>
    <t>A. EĞİTİM-ÖĞRETİM</t>
  </si>
  <si>
    <t>Program amaç ve çıktılarının tanımlı, güncel ve erişilebilir olması</t>
  </si>
  <si>
    <t>B. Eğitim ve Öğretim</t>
  </si>
  <si>
    <t>Ders bilgi paketlerinin güncelliği ve doluluk oranının izlenmesi</t>
  </si>
  <si>
    <t>Ders izlenceleri, öğretim yöntemleri ve öğrenci merkezli uygulamalar</t>
  </si>
  <si>
    <t>Ölçme-değerlendirme yöntemlerinin öğrenme çıktılarıyla uyumu</t>
  </si>
  <si>
    <t>Öğrenci geri bildirimlerinin alınması ve kullanılması</t>
  </si>
  <si>
    <t>Mezun izleme / dış paydaş görüşlerinin programa yansıtılması</t>
  </si>
  <si>
    <t>Alt Toplam</t>
  </si>
  <si>
    <t>B. ARAŞTIRMA-GELİŞTİRME</t>
  </si>
  <si>
    <t>Yayın, proje ve bilimsel etkinlik performansının izlenmesi</t>
  </si>
  <si>
    <t>C. Araştırma ve Geliştirme</t>
  </si>
  <si>
    <t>Bölümün araştırma hedefleri ve stratejik öncelikleri</t>
  </si>
  <si>
    <t>Öğrenci katılımlı araştırma/proje faaliyetleri</t>
  </si>
  <si>
    <t>Disiplinler arası araştırma ve iş birliği</t>
  </si>
  <si>
    <t>Araştırma çıktılarının kalite göstergeleriyle değerlendirilmesi</t>
  </si>
  <si>
    <t>C. TOPLUMSAL KATKI</t>
  </si>
  <si>
    <t>Toplumsal katkı faaliyetlerinin planlanması ve kayıt altına alınması</t>
  </si>
  <si>
    <t>D. Toplumsal Katkı</t>
  </si>
  <si>
    <t>Yerel/bölgesel paydaşlarla iş birlikleri</t>
  </si>
  <si>
    <t>Kamuya açık etkinlikler, seminerler ve sosyal sorumluluk çalışmaları</t>
  </si>
  <si>
    <t>Toplumsal katkı çıktılarının izlenmesi ve iyileştirilmesi</t>
  </si>
  <si>
    <t>D. YÖNETİM VE KALİTE GÜVENCESİ</t>
  </si>
  <si>
    <t>Bölüm kurulu/akademik kurul kararlarının kalite süreçlerine katkısı</t>
  </si>
  <si>
    <t>A. Liderlik, Yönetişim ve Kalite</t>
  </si>
  <si>
    <t>PUKÖ döngüsünün belgelenmesi ve uygulanması</t>
  </si>
  <si>
    <t>İç ve dış paydaş katılımının sağlanması</t>
  </si>
  <si>
    <t>Veri temelli karar alma ve izleme mekanizmaları</t>
  </si>
  <si>
    <t>Önceki değerlendirmelere dayalı somut iyileştirmeler</t>
  </si>
  <si>
    <t>GENEL TOPLAM</t>
  </si>
  <si>
    <t>GENEL DEĞERLENDİRME</t>
  </si>
  <si>
    <t>KANIT LİSTESİ VE BELGE TAKİP ALANI</t>
  </si>
  <si>
    <t>Kanıt Kodu</t>
  </si>
  <si>
    <t>İlgili YÖKAK Başlığı</t>
  </si>
  <si>
    <t>İlgili Ölçüt</t>
  </si>
  <si>
    <t>Dosya Adı / Link</t>
  </si>
  <si>
    <t>Tarih</t>
  </si>
  <si>
    <t>Kısa Açıklama</t>
  </si>
  <si>
    <t>Durum</t>
  </si>
  <si>
    <t>Sorumlu</t>
  </si>
  <si>
    <t>K-26</t>
  </si>
  <si>
    <t>K-27</t>
  </si>
  <si>
    <t>K-28</t>
  </si>
  <si>
    <t>K-29</t>
  </si>
  <si>
    <t>K-30</t>
  </si>
  <si>
    <t>AKRAN DEĞERLENDİRME ÖZETİ</t>
  </si>
  <si>
    <t>Alan</t>
  </si>
  <si>
    <t>Puan</t>
  </si>
  <si>
    <t>Azami Puan</t>
  </si>
  <si>
    <t>Başarı %</t>
  </si>
  <si>
    <t>Genel Toplam</t>
  </si>
  <si>
    <t>KULLANIM REHBERİ</t>
  </si>
  <si>
    <t>1. Puanlama</t>
  </si>
  <si>
    <t>Her ölçüt için 1-5 arası puan giriniz. Puan katkısı, ağırlığa göre otomatik hesaplanır.</t>
  </si>
  <si>
    <t>2. Kanıt alanı</t>
  </si>
  <si>
    <t>Kanıt Dosya Adı / Bağlantısı sütununa belge adı, web adresi, EBYS sayı/tarih bilgisi veya klasör yolu yazılabilir.</t>
  </si>
  <si>
    <t>3. YÖKAK uyumu</t>
  </si>
  <si>
    <t>Form; liderlik-yönetişim-kalite, eğitim-öğretim, araştırma-geliştirme ve toplumsal katkı başlıklarıyla uyumlu tasarlanmıştır.</t>
  </si>
  <si>
    <t>4. PUKÖ</t>
  </si>
  <si>
    <t>Her ölçütün Planla, Uygula, Kontrol Et veya Önlem Al aşamasıyla ilişkisi seçilebilir.</t>
  </si>
  <si>
    <t>5. İzleme</t>
  </si>
  <si>
    <t>Gelişmeye açık yönler için iyileştirme aksiyonu, sorumlu ve termin yazılmalıdır.</t>
  </si>
  <si>
    <t>6. Kanıt listesi</t>
  </si>
  <si>
    <t>Kanıt Listesi sekmesi, tüm eklerin K-01, K-02 gibi kodlanarak izlenmesi için kullanılır.</t>
  </si>
  <si>
    <t>BARTIN ÜNİVERSİTESİ EĞİTİM FAKÜLTESİ / ÖZEL EĞİTİM BÖLÜMÜ - BÖLÜMLER ARASI AKRAN DEĞERLENDİRME FORMU</t>
  </si>
  <si>
    <t>Bartın Üniversitesi Eğitim Fakültesi Özel Eğitim Bölümü</t>
  </si>
  <si>
    <t>Rehberlik ve Psikolojik Danışmanlık Bölümü</t>
  </si>
  <si>
    <t>Bölüm Öz Değerlendirme / Akran Değerlendirme</t>
  </si>
  <si>
    <t>Bölümün 2024/2025 yılı kalite, eğitim-öğretim, araştırma ve toplumsal katkı süreçleri genel olarak yeterli; yeni öğrenci alımı nedeniyle mezun izleme ve dış paydaş kanıtlarının güçlendirilmesi önerilir.</t>
  </si>
  <si>
    <t>Planla</t>
  </si>
  <si>
    <t>Web sayfası / Bologna</t>
  </si>
  <si>
    <t>K-01; K-02; K-03</t>
  </si>
  <si>
    <t>Yeterli</t>
  </si>
  <si>
    <t>Program amacı, misyon/vizyon ve çıktıların çerçevesi tanımlıdır.</t>
  </si>
  <si>
    <t>Program çıktılarının bölüm sayfasında daha görünür sunulması yararlı olacaktır.</t>
  </si>
  <si>
    <t>Program amaç/çıktı sayfaları yılda en az bir kez güncellenmeli ve erişim bağlantıları tek kanıt listesinde toplanmalıdır.</t>
  </si>
  <si>
    <t>Bölüm Başkanlığı / 2025 Güz</t>
  </si>
  <si>
    <t>Kontrol Et</t>
  </si>
  <si>
    <t>Bologna / UBYS göstergesi</t>
  </si>
  <si>
    <t>K-04; K-05</t>
  </si>
  <si>
    <t>Ders bilgi paketi doluluk oranı yüksek görünmektedir.</t>
  </si>
  <si>
    <t>Ders öğrenme çıktısı-program çıktısı ilişki matrislerinin dönemsel kontrolü kanıtlanmalıdır.</t>
  </si>
  <si>
    <t>Ders bilgi paketleri için dönem başı kontrol çizelgesi oluşturulmalıdır.</t>
  </si>
  <si>
    <t>Bologna Koordinatörlüğü / Her dönem başı</t>
  </si>
  <si>
    <t>Uygula</t>
  </si>
  <si>
    <t>Ders izlencesi / ders programı</t>
  </si>
  <si>
    <t>K-06; K-07</t>
  </si>
  <si>
    <t>Teorik ve uygulamalı ders yapısı özel eğitim öğretmenliği yeterlikleriyle uyumludur.</t>
  </si>
  <si>
    <t>Öğrenci merkezli uygulamalara ilişkin ders bazlı örnek kanıtlar çoğaltılmalıdır.</t>
  </si>
  <si>
    <t>Uygulamalı derslerde öğrenci ürünleri ve rubrik örnekleri arşivlenmelidir.</t>
  </si>
  <si>
    <t>Ders Sorumluları / 2025 Güz</t>
  </si>
  <si>
    <t>Yönetmelik / sınav evrakı</t>
  </si>
  <si>
    <t>K-08</t>
  </si>
  <si>
    <t>Ölçme-değerlendirme süreçleri üniversite yönetmelikleriyle uyumludur.</t>
  </si>
  <si>
    <t>Öğrenme çıktılarıyla ölçme araçları arasındaki ilişki daha sistematik raporlanmalıdır.</t>
  </si>
  <si>
    <t>Sınav, ödev, sunum ve uygulama rubrikleri ders dosyalarına standart biçimde eklenmelidir.</t>
  </si>
  <si>
    <t>Ölçme-Değerlendirme Komisyonu / Her dönem</t>
  </si>
  <si>
    <t>Anket / toplantı tutanağı</t>
  </si>
  <si>
    <t>K-09</t>
  </si>
  <si>
    <t>Kısmen yeterli</t>
  </si>
  <si>
    <t>Oryantasyon ve danışmanlık süreçleri öğrenci uyumunu desteklemektedir.</t>
  </si>
  <si>
    <t>Öğrenci geri bildirimlerinin kapalı döngüye dönüştürüldüğünü gösteren karar/iyileştirme kanıtları güçlendirilmelidir.</t>
  </si>
  <si>
    <t>Dönem sonu öğrenci geri bildirim raporu hazırlanmalı ve bölüm kurulunda görüşülmelidir.</t>
  </si>
  <si>
    <t>Bölüm Kalite Komisyonu / 2025 Güz</t>
  </si>
  <si>
    <t>Önlem Al</t>
  </si>
  <si>
    <t>Paydaş görüşü / mezun izleme</t>
  </si>
  <si>
    <t>K-10; K-11</t>
  </si>
  <si>
    <t>Geliştirilmeli</t>
  </si>
  <si>
    <t>Bölüm 2024/2025 itibarıyla öğrenci almaya başladığı için mezun izleme süreci henüz başlangıç aşamasındadır.</t>
  </si>
  <si>
    <t>Mezun bulunmadığından mezun izleme ve istihdam verileri henüz oluşmamıştır.</t>
  </si>
  <si>
    <t>İlk mezuniyet öncesi mezun adayı anketi, dış paydaş toplantısı ve işveren görüş formu tasarlanmalıdır.</t>
  </si>
  <si>
    <t>Bölüm Başkanlığı / 2026 Bahar</t>
  </si>
  <si>
    <t>Akademik faaliyet listesi</t>
  </si>
  <si>
    <t>K-12</t>
  </si>
  <si>
    <t>Akademik kadro özel eğitim alanında araştırma potansiyeline sahiptir.</t>
  </si>
  <si>
    <t>Yayın/proje göstergelerinin yıllık hedeflerle ilişkilendirilmesi geliştirilebilir.</t>
  </si>
  <si>
    <t>Yıllık yayın, proje, bildiri ve hakemlik tablosu bölüm kalite dosyasına eklenmelidir.</t>
  </si>
  <si>
    <t>Bölüm Başkanlığı / Yıl sonu</t>
  </si>
  <si>
    <t>Stratejik plan / bölüm hedefleri</t>
  </si>
  <si>
    <t>K-13</t>
  </si>
  <si>
    <t>Araştırma hedefleri fakülte kalite politikası ve bölüm misyonuyla ilişkilendirilebilir durumdadır.</t>
  </si>
  <si>
    <t>Bölüme özgü ölçülebilir araştırma hedefleri açık biçimde tanımlanmalıdır.</t>
  </si>
  <si>
    <t>Özel eğitimde kapsayıcı eğitim, aile eğitimi ve uygulamalı araştırmalar gibi öncelik alanları belirlenmelidir.</t>
  </si>
  <si>
    <t>Bölüm Akademik Kurulu / 2025 Güz</t>
  </si>
  <si>
    <t>Öğrenci proje kayıtları</t>
  </si>
  <si>
    <t>K-14</t>
  </si>
  <si>
    <t>Lisans programı yeni başladığı için öğrenci katılımlı araştırma potansiyeli vardır.</t>
  </si>
  <si>
    <t>Öğrenci katılımlı araştırma/proje çıktıları henüz sınırlıdır.</t>
  </si>
  <si>
    <t>Öğrenciler için araştırma okuryazarlığı semineri ve küçük ölçekli proje çağrısı düzenlenmelidir.</t>
  </si>
  <si>
    <t>Araştırma Komisyonu / 2025-2026</t>
  </si>
  <si>
    <t>İş birliği / merkez faaliyetleri</t>
  </si>
  <si>
    <t>K-15</t>
  </si>
  <si>
    <t>Özel Eğitim Uygulama ve Araştırma Merkezi ve Engelsiz Yaşam birimleriyle iş birliği olanağı güçlüdür.</t>
  </si>
  <si>
    <t>Disiplinler arası ortak çıktıların kanıtlanması düzenli hale getirilmelidir.</t>
  </si>
  <si>
    <t>Merkezler, fakülte bölümleri ve yerel kurumlarla ortak etkinlik/proje takvimi oluşturulmalıdır.</t>
  </si>
  <si>
    <t>Performans göstergeleri</t>
  </si>
  <si>
    <t>K-12; K-13</t>
  </si>
  <si>
    <t>Araştırma çıktıları izlenebilir niteliktedir.</t>
  </si>
  <si>
    <t>Kalite göstergeleriyle ilişkilendirilmiş bölüm araştırma raporu standartlaştırılmalıdır.</t>
  </si>
  <si>
    <t>Yıllık araştırma performans raporu hazırlanmalı ve önceki yılla karşılaştırılmalıdır.</t>
  </si>
  <si>
    <t>Bölüm Kalite Komisyonu / Yıl sonu</t>
  </si>
  <si>
    <t>Etkinlik planı / duyuru</t>
  </si>
  <si>
    <t>K-16</t>
  </si>
  <si>
    <t>Özel eğitim alanı toplumsal katkı üretmeye doğal olarak elverişlidir.</t>
  </si>
  <si>
    <t>Faaliyetlerin hedef kitle, çıktı ve etki göstergeleriyle planlanması geliştirilebilir.</t>
  </si>
  <si>
    <t>Toplumsal katkı etkinlikleri için hedef kitle, katılımcı sayısı ve çıktı takibi içeren form kullanılmalıdır.</t>
  </si>
  <si>
    <t>Toplumsal Katkı Komisyonu / Her etkinlik</t>
  </si>
  <si>
    <t>Paydaş iş birliği</t>
  </si>
  <si>
    <t>K-17</t>
  </si>
  <si>
    <t>MEB, RAM, özel eğitim okulları ve yerel kurumlarla iş birliği potansiyeli yüksektir.</t>
  </si>
  <si>
    <t>Resmî protokol/tutanak ve sürdürülebilir iş birliği kanıtları artırılmalıdır.</t>
  </si>
  <si>
    <t>Yerel paydaşlarla yıllık toplantı ve iş birliği planı hazırlanmalıdır.</t>
  </si>
  <si>
    <t>Etkinlik duyurusu / görsel</t>
  </si>
  <si>
    <t>K-18</t>
  </si>
  <si>
    <t>Otizm farkındalığı, kaynaştırma ve aile destek temalı etkinlikler bölüm profiliyle uyumludur.</t>
  </si>
  <si>
    <t>Etkinlik çıktılarının ölçülmesine ilişkin kısa değerlendirme formları eklenmelidir.</t>
  </si>
  <si>
    <t>Etkinlik sonrası katılımcı memnuniyeti ve etki değerlendirme formu uygulanmalıdır.</t>
  </si>
  <si>
    <t>Etkinlik Sorumluları / Her etkinlik sonrası</t>
  </si>
  <si>
    <t>Değerlendirme raporu</t>
  </si>
  <si>
    <t>K-19</t>
  </si>
  <si>
    <t>Toplumsal katkı faaliyetleri izlenebilir şekilde raporlanabilir.</t>
  </si>
  <si>
    <t>PUKÖ döngüsünün Önlem Al aşamasını gösteren iyileştirme kayıtları sınırlıdır.</t>
  </si>
  <si>
    <t>Yıllık toplumsal katkı raporu ve bir sonraki yıl iyileştirme planı hazırlanmalıdır.</t>
  </si>
  <si>
    <t>Toplumsal Katkı Komisyonu / Yıl sonu</t>
  </si>
  <si>
    <t>Kurul kararı / toplantı tutanağı</t>
  </si>
  <si>
    <t>K-20</t>
  </si>
  <si>
    <t>Bölüm kurulu ve akademik kurul süreçleri kalite yönetimine katkı sağlayabilir yapıdadır.</t>
  </si>
  <si>
    <t>Kararların ilgili ölçütlerle ilişkilendirilmesi daha görünür yapılmalıdır.</t>
  </si>
  <si>
    <t>Kurul kararlarında YÖKAK başlığı ve PUKÖ aşaması referansı eklenmelidir.</t>
  </si>
  <si>
    <t>Bölüm Başkanlığı / Sürekli</t>
  </si>
  <si>
    <t>PUKÖ eylem planı</t>
  </si>
  <si>
    <t>K-21</t>
  </si>
  <si>
    <t>Fakülte kalite politikası ve PUKÖ yaklaşımı bölüme uygulanabilir durumdadır.</t>
  </si>
  <si>
    <t>Bölüm düzeyinde PUKÖ kanıtlarının standart dosyalanması güçlendirilmelidir.</t>
  </si>
  <si>
    <t>Bölüm PUKÖ eylem planı ve izleme raporu yıllık olarak hazırlanmalıdır.</t>
  </si>
  <si>
    <t>Paydaş toplantısı / anket</t>
  </si>
  <si>
    <t>K-10; K-17</t>
  </si>
  <si>
    <t>İç ve dış paydaş yelpazesi açık biçimde tanımlanabilir.</t>
  </si>
  <si>
    <t>Paydaş görüşlerinin program iyileştirmelerine yansımasını gösteren kapalı döngü kanıtları sınırlıdır.</t>
  </si>
  <si>
    <t>İç/dış paydaş görüşleri için yıllık takvim ve sonuç raporu oluşturulmalıdır.</t>
  </si>
  <si>
    <t>Bölüm Başkanlığı / Yılda 1</t>
  </si>
  <si>
    <t>Gösterge tablosu</t>
  </si>
  <si>
    <t>K-22</t>
  </si>
  <si>
    <t>Ders bilgi paketi, personel, öğrenci ve etkinlik verileri izlenebilir kaynaklarda yer almaktadır.</t>
  </si>
  <si>
    <t>Verilerin tek bir bölüm kalite göstergeleri tablosunda birleştirilmesi gerekir.</t>
  </si>
  <si>
    <t>Eğitim-öğretim, araştırma, toplumsal katkı ve yönetim göstergelerini içeren izleme tablosu oluşturulmalıdır.</t>
  </si>
  <si>
    <t>İyileştirme kanıtı</t>
  </si>
  <si>
    <t>K-23</t>
  </si>
  <si>
    <t>Bölüm yeni öğrenci aldığı için iyileştirme süreçlerini erken aşamada kurma avantajına sahiptir.</t>
  </si>
  <si>
    <t>Önceki akran değerlendirmesi/izleme sonuçlarına dayalı somut iyileştirme kanıtları henüz sınırlıdır.</t>
  </si>
  <si>
    <t>Bu form sonuçlarına göre 2025/2026 iyileştirme planı hazırlanmalı ve izleme tarihi belirlenmelidir.</t>
  </si>
  <si>
    <t>Bölüm Başkanlığı / 31.12.2025</t>
  </si>
  <si>
    <t>K-01</t>
  </si>
  <si>
    <t>Program amaç ve çıktıları</t>
  </si>
  <si>
    <t>https://ozelegitim.bartin.edu.tr/</t>
  </si>
  <si>
    <t>Web sayfası</t>
  </si>
  <si>
    <t>2024/2025</t>
  </si>
  <si>
    <t>Bölüm ana sayfası, duyurular ve program bilgileri</t>
  </si>
  <si>
    <t>Mevcut</t>
  </si>
  <si>
    <t>Bölüm Başkanlığı</t>
  </si>
  <si>
    <t>K-02</t>
  </si>
  <si>
    <t>Bölüm bilgileri</t>
  </si>
  <si>
    <t>Bölüm Hakkında/Misyon/Vizyon metni</t>
  </si>
  <si>
    <t>Bölüm içeriği</t>
  </si>
  <si>
    <t>Kuruluş, amaç, eğitim dili, misyon ve vizyon bilgileri</t>
  </si>
  <si>
    <t>K-03</t>
  </si>
  <si>
    <t>Akademik kadro</t>
  </si>
  <si>
    <t>https://ozelegitim.bartin.edu.tr/personel.html</t>
  </si>
  <si>
    <t>Akademik personel ve görev bilgileri</t>
  </si>
  <si>
    <t>K-04</t>
  </si>
  <si>
    <t>Ders bilgi paketi</t>
  </si>
  <si>
    <t>https://bubp.bartin.edu.tr/</t>
  </si>
  <si>
    <t>Bologna bilgi paketi</t>
  </si>
  <si>
    <t>Bartın Üniversitesi Bologna Bilgi Paketi</t>
  </si>
  <si>
    <t>Bologna Koordinatörü</t>
  </si>
  <si>
    <t>K-05</t>
  </si>
  <si>
    <t>Ders bilgi paketi göstergeleri</t>
  </si>
  <si>
    <t>https://ubys.bartin.edu.tr/BIP/BusinessIntelligence/Indicator/Bologna</t>
  </si>
  <si>
    <t>UBYS gösterge</t>
  </si>
  <si>
    <t>Özel Eğitim Öğretmenliği ders bilgi paketi doluluk göstergesi</t>
  </si>
  <si>
    <t>K-06</t>
  </si>
  <si>
    <t>Müfredat/ders içerikleri</t>
  </si>
  <si>
    <t>https://egitim.bartin.edu.tr/formlar/ders-icerikleri.html</t>
  </si>
  <si>
    <t>Eğitim Fakültesi ders içerikleri sayfası</t>
  </si>
  <si>
    <t>Bölüm Sekreterliği</t>
  </si>
  <si>
    <t>K-07</t>
  </si>
  <si>
    <t>Ders programı</t>
  </si>
  <si>
    <t>Özel Eğitim Öğretmenliği 2024/2025 ders programı</t>
  </si>
  <si>
    <t>Dönem ders programları ve uygulama takvimi</t>
  </si>
  <si>
    <t>Eklenecek</t>
  </si>
  <si>
    <t>Ölçme-değerlendirme</t>
  </si>
  <si>
    <t>Bartın Üniversitesi Önlisans ve Lisans Eğitim-Öğretim Yönetmeliği</t>
  </si>
  <si>
    <t>Yönetmelik</t>
  </si>
  <si>
    <t>Sınav ve başarı değerlendirme esasları</t>
  </si>
  <si>
    <t>Mevcut/Eklenecek</t>
  </si>
  <si>
    <t>Öğrenci İşleri</t>
  </si>
  <si>
    <t>Öğrenci geri bildirimi</t>
  </si>
  <si>
    <t>Oryantasyon/danışmanlık toplantı tutanakları ve anketleri</t>
  </si>
  <si>
    <t>Tutanak/anket</t>
  </si>
  <si>
    <t>Öğrenci uyum ve danışmanlık süreçlerine ilişkin kanıtlar</t>
  </si>
  <si>
    <t>Danışmanlar</t>
  </si>
  <si>
    <t>K-10</t>
  </si>
  <si>
    <t>Dış paydaş görüşleri</t>
  </si>
  <si>
    <t>Paydaş görüş formu/toplantı tutanağı</t>
  </si>
  <si>
    <t>MEB, RAM ve özel eğitim kurumlarıyla görüşler</t>
  </si>
  <si>
    <t>K-11</t>
  </si>
  <si>
    <t>Mezun izleme</t>
  </si>
  <si>
    <t>Mezun/adayı izleme formu</t>
  </si>
  <si>
    <t>Anket/form</t>
  </si>
  <si>
    <t>Henüz mezun bulunmadığı için hazırlık kanıtı</t>
  </si>
  <si>
    <t>Planlandı</t>
  </si>
  <si>
    <t>Akademik faaliyetler</t>
  </si>
  <si>
    <t>Akademik yayın/proje/bildiri listesi</t>
  </si>
  <si>
    <t>Liste/rapor</t>
  </si>
  <si>
    <t>Öğretim elemanlarının bilimsel faaliyetleri</t>
  </si>
  <si>
    <t>Araştırma hedefleri</t>
  </si>
  <si>
    <t>Bölüm araştırma hedefleri ve stratejik öncelikler belgesi</t>
  </si>
  <si>
    <t>Plan</t>
  </si>
  <si>
    <t>Bölüm araştırma öncelikleri</t>
  </si>
  <si>
    <t>Araştırma Komisyonu</t>
  </si>
  <si>
    <t>Öğrenci projeleri</t>
  </si>
  <si>
    <t>Öğrenci proje/ödev/araştırma ürünleri dosyası</t>
  </si>
  <si>
    <t>Dosya</t>
  </si>
  <si>
    <t>Öğrenci katılımlı araştırma faaliyetleri</t>
  </si>
  <si>
    <t>Ders Sorumluları</t>
  </si>
  <si>
    <t>Disiplinler arası iş birliği</t>
  </si>
  <si>
    <t>https://ozelegitimuam.bartin.edu.tr/</t>
  </si>
  <si>
    <t>Merkez web sayfası</t>
  </si>
  <si>
    <t>Özel Eğitim Uygulama ve Araştırma Merkezi faaliyetleri</t>
  </si>
  <si>
    <t>Bölüm/Merkez</t>
  </si>
  <si>
    <t>Toplumsal katkı planı</t>
  </si>
  <si>
    <t>Etkinlik planı ve yıllık faaliyet takvimi</t>
  </si>
  <si>
    <t>Toplumsal katkı faaliyetlerinin planlanması</t>
  </si>
  <si>
    <t>Toplumsal Katkı Komisyonu</t>
  </si>
  <si>
    <t>Yerel paydaş iş birlikleri</t>
  </si>
  <si>
    <t>RAM, MEB ve özel eğitim kurumları iş birliği kayıtları</t>
  </si>
  <si>
    <t>Tutanak/protokol</t>
  </si>
  <si>
    <t>Kamuya açık etkinlikler</t>
  </si>
  <si>
    <t>Duyuru/görsel</t>
  </si>
  <si>
    <t>Otizm, kaynaştırma, aile eğitimi vb. etkinlik duyuruları</t>
  </si>
  <si>
    <t>Etkinlik Sorumluları</t>
  </si>
  <si>
    <t>Etki değerlendirme</t>
  </si>
  <si>
    <t>Etkinlik sonrası değerlendirme formu ve raporu</t>
  </si>
  <si>
    <t>Rapor/anket</t>
  </si>
  <si>
    <t>Toplumsal katkı çıktılarının izlenmesi</t>
  </si>
  <si>
    <t>Kurul kararları</t>
  </si>
  <si>
    <t>Bölüm kurulu/akademik kurul tutanakları</t>
  </si>
  <si>
    <t>Tutanak</t>
  </si>
  <si>
    <t>Kalite süreçlerine ilişkin kurul kararları</t>
  </si>
  <si>
    <t>PUKÖ döngüsü</t>
  </si>
  <si>
    <t>Bölüm PUKÖ eylem planı ve izleme raporu</t>
  </si>
  <si>
    <t>Plan/rapor</t>
  </si>
  <si>
    <t>Planla-Uygula-Kontrol Et-Önlem Al döngüsü kanıtları</t>
  </si>
  <si>
    <t>Bölüm Kalite Komisyonu</t>
  </si>
  <si>
    <t>Veri temelli izleme</t>
  </si>
  <si>
    <t>Bölüm kalite gösterge tablosu</t>
  </si>
  <si>
    <t>İzleme tablosu</t>
  </si>
  <si>
    <t>Eğitim, araştırma, toplumsal katkı ve yönetim göstergeleri</t>
  </si>
  <si>
    <t>İyileştirme planı</t>
  </si>
  <si>
    <t>2025/2026 bölüm iyileştirme planı</t>
  </si>
  <si>
    <t>2025/2026</t>
  </si>
  <si>
    <t>Akran değerlendirmesi sonrası iyileştirme faaliyetleri</t>
  </si>
  <si>
    <t>K-24</t>
  </si>
  <si>
    <t>Fakülte kalite politikası</t>
  </si>
  <si>
    <t>https://egitim.bartin.edu.tr/kalite/kalite-politikasi.html</t>
  </si>
  <si>
    <t>Eğitim Fakültesi kalite politikası</t>
  </si>
  <si>
    <t>Fakülte Kalite Komisyonu</t>
  </si>
  <si>
    <t>K-25</t>
  </si>
  <si>
    <t>Fakülte misyon/vizyon</t>
  </si>
  <si>
    <t>https://egitim.bartin.edu.tr/misyon-ve-vizyon-02105002.html</t>
  </si>
  <si>
    <t>Fakülte misyon, vizyon ve temel değerleri</t>
  </si>
  <si>
    <t>Fakülte Yönetimi</t>
  </si>
  <si>
    <t>RPD Bölüm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</si>
</sst>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</font>
    <font>
      <b/>
      <sz val="14"/>
      <color rgb="FFFFFFFF"/>
      <name val="Calibri"/>
    </font>
    <font>
      <b/>
      <sz val="11"/>
      <name val="Calibri"/>
    </font>
    <font>
      <b/>
      <sz val="11"/>
      <color rgb="FFFFFFFF"/>
      <name val="Calibri"/>
    </font>
    <font>
      <u/>
      <sz val="11"/>
      <color theme="1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7E6E6"/>
      </patternFill>
    </fill>
    <fill>
      <patternFill patternType="solid">
        <fgColor rgb="FFD9EAF7"/>
      </patternFill>
    </fill>
    <fill>
      <patternFill patternType="solid">
        <fgColor rgb="FFE2F0D9"/>
      </patternFill>
    </fill>
    <fill>
      <patternFill patternType="solid">
        <fgColor rgb="FFD9E1F2"/>
      </patternFill>
    </fill>
    <fill>
      <patternFill patternType="solid">
        <fgColor rgb="FFFCE4D6"/>
      </patternFill>
    </fill>
  </fills>
  <borders count="2"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1" xfId="0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vertical="center" wrapText="1"/>
    </xf>
    <xf numFmtId="0" fontId="1" fillId="2" borderId="0" xfId="0" applyFont="1" applyFill="1"/>
    <xf numFmtId="0" fontId="2" fillId="3" borderId="1" xfId="0" applyFont="1" applyFill="1" applyBorder="1"/>
    <xf numFmtId="0" fontId="0" fillId="0" borderId="1" xfId="0" applyBorder="1" applyAlignment="1">
      <alignment wrapText="1"/>
    </xf>
    <xf numFmtId="0" fontId="0" fillId="4" borderId="1" xfId="0" applyNumberFormat="1" applyFont="1" applyFill="1" applyBorder="1" applyAlignment="1">
      <alignment vertical="top" wrapText="1"/>
    </xf>
    <xf numFmtId="0" fontId="0" fillId="0" borderId="1" xfId="0" applyNumberFormat="1" applyFont="1" applyFill="1" applyBorder="1" applyAlignment="1">
      <alignment vertical="top" wrapText="1"/>
    </xf>
    <xf numFmtId="0" fontId="4" fillId="0" borderId="1" xfId="1" applyNumberForma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Fill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"/>
  <c:chart>
    <c:title>
      <c:tx>
        <c:rich>
          <a:bodyPr/>
          <a:lstStyle/>
          <a:p>
            <a:r>
              <a:rPr lang="tr-TR"/>
              <a:t>Alanlara Göre Puan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Özet!$B$3</c:f>
              <c:strCache>
                <c:ptCount val="1"/>
                <c:pt idx="0">
                  <c:v>Puan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Özet!$A$4:$A$7</c:f>
              <c:strCache>
                <c:ptCount val="4"/>
                <c:pt idx="0">
                  <c:v>A. EĞİTİM-ÖĞRETİM</c:v>
                </c:pt>
                <c:pt idx="1">
                  <c:v>B. ARAŞTIRMA-GELİŞTİRME</c:v>
                </c:pt>
                <c:pt idx="2">
                  <c:v>C. TOPLUMSAL KATKI</c:v>
                </c:pt>
                <c:pt idx="3">
                  <c:v>D. YÖNETİM VE KALİTE GÜVENCESİ</c:v>
                </c:pt>
              </c:strCache>
            </c:strRef>
          </c:cat>
          <c:val>
            <c:numRef>
              <c:f>Özet!$B$4:$B$7</c:f>
              <c:numCache>
                <c:formatCode>General</c:formatCode>
                <c:ptCount val="4"/>
                <c:pt idx="0">
                  <c:v>21</c:v>
                </c:pt>
                <c:pt idx="1">
                  <c:v>16</c:v>
                </c:pt>
                <c:pt idx="2">
                  <c:v>14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F-404C-8FAA-EF9DD42DD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r>
                  <a:rPr lang="tr-TR"/>
                  <a:t>Alan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r>
                  <a:rPr lang="tr-TR"/>
                  <a:t>Puan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5400000" cy="2880000"/>
    <xdr:graphicFrame macro="">
      <xdr:nvGraphicFramePr>
        <xdr:cNvPr id="2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bubp.bartin.edu.tr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workbookViewId="0">
      <selection activeCell="K4" sqref="K4"/>
    </sheetView>
  </sheetViews>
  <sheetFormatPr defaultRowHeight="15" x14ac:dyDescent="0.25"/>
  <cols>
    <col min="1" max="1" width="34" customWidth="1"/>
    <col min="2" max="2" width="24" customWidth="1"/>
    <col min="3" max="4" width="10" customWidth="1"/>
    <col min="5" max="5" width="13" customWidth="1"/>
    <col min="6" max="6" width="14" customWidth="1"/>
    <col min="7" max="7" width="18" customWidth="1"/>
    <col min="8" max="8" width="24" customWidth="1"/>
    <col min="9" max="9" width="16" customWidth="1"/>
    <col min="10" max="11" width="36" customWidth="1"/>
    <col min="12" max="12" width="38" customWidth="1"/>
    <col min="13" max="13" width="24" customWidth="1"/>
  </cols>
  <sheetData>
    <row r="1" spans="1:13" ht="38.1" customHeight="1" x14ac:dyDescent="0.25">
      <c r="A1" s="25" t="s">
        <v>86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60" x14ac:dyDescent="0.25">
      <c r="A3" s="2" t="s">
        <v>0</v>
      </c>
      <c r="B3" s="3" t="s">
        <v>87</v>
      </c>
      <c r="C3" s="1"/>
      <c r="D3" s="2" t="s">
        <v>1</v>
      </c>
      <c r="E3" s="3" t="s">
        <v>88</v>
      </c>
      <c r="F3" s="1"/>
      <c r="G3" s="2" t="s">
        <v>2</v>
      </c>
      <c r="H3" s="3"/>
      <c r="I3" s="1"/>
      <c r="J3" s="2" t="s">
        <v>3</v>
      </c>
      <c r="K3" s="3" t="s">
        <v>89</v>
      </c>
      <c r="L3" s="1"/>
      <c r="M3" s="1"/>
    </row>
    <row r="4" spans="1:13" ht="270" x14ac:dyDescent="0.25">
      <c r="A4" s="2" t="s">
        <v>4</v>
      </c>
      <c r="B4" s="3" t="s">
        <v>334</v>
      </c>
      <c r="C4" s="1"/>
      <c r="D4" s="2" t="s">
        <v>5</v>
      </c>
      <c r="E4" s="3" t="s">
        <v>90</v>
      </c>
      <c r="F4" s="1"/>
      <c r="G4" s="2" t="s">
        <v>6</v>
      </c>
      <c r="H4" s="3"/>
      <c r="I4" s="1"/>
      <c r="J4" s="2" t="s">
        <v>7</v>
      </c>
      <c r="K4" s="3"/>
      <c r="L4" s="1"/>
      <c r="M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26" t="s">
        <v>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44.1" customHeight="1" x14ac:dyDescent="0.25">
      <c r="A8" s="4" t="s">
        <v>9</v>
      </c>
      <c r="B8" s="4" t="s">
        <v>10</v>
      </c>
      <c r="C8" s="4" t="s">
        <v>11</v>
      </c>
      <c r="D8" s="4" t="s">
        <v>12</v>
      </c>
      <c r="E8" s="4" t="s">
        <v>13</v>
      </c>
      <c r="F8" s="4" t="s">
        <v>14</v>
      </c>
      <c r="G8" s="4" t="s">
        <v>15</v>
      </c>
      <c r="H8" s="4" t="s">
        <v>16</v>
      </c>
      <c r="I8" s="4" t="s">
        <v>17</v>
      </c>
      <c r="J8" s="4" t="s">
        <v>18</v>
      </c>
      <c r="K8" s="4" t="s">
        <v>19</v>
      </c>
      <c r="L8" s="4" t="s">
        <v>20</v>
      </c>
      <c r="M8" s="4" t="s">
        <v>21</v>
      </c>
    </row>
    <row r="9" spans="1:13" x14ac:dyDescent="0.25">
      <c r="A9" s="23" t="s">
        <v>22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ht="60" x14ac:dyDescent="0.25">
      <c r="A10" s="1" t="s">
        <v>23</v>
      </c>
      <c r="B10" s="1" t="s">
        <v>24</v>
      </c>
      <c r="C10" s="5">
        <v>4</v>
      </c>
      <c r="D10" s="6">
        <v>5</v>
      </c>
      <c r="E10" s="6">
        <f t="shared" ref="E10:E15" si="0">C10*D10/5</f>
        <v>4</v>
      </c>
      <c r="F10" s="1" t="s">
        <v>91</v>
      </c>
      <c r="G10" s="1" t="s">
        <v>92</v>
      </c>
      <c r="H10" s="3" t="s">
        <v>93</v>
      </c>
      <c r="I10" s="1" t="s">
        <v>94</v>
      </c>
      <c r="J10" s="20" t="s">
        <v>95</v>
      </c>
      <c r="K10" s="20" t="s">
        <v>96</v>
      </c>
      <c r="L10" s="20" t="s">
        <v>97</v>
      </c>
      <c r="M10" s="20" t="s">
        <v>98</v>
      </c>
    </row>
    <row r="11" spans="1:13" ht="45" x14ac:dyDescent="0.25">
      <c r="A11" s="1" t="s">
        <v>25</v>
      </c>
      <c r="B11" s="1" t="s">
        <v>24</v>
      </c>
      <c r="C11" s="5">
        <v>4</v>
      </c>
      <c r="D11" s="6">
        <v>5</v>
      </c>
      <c r="E11" s="6">
        <f t="shared" si="0"/>
        <v>4</v>
      </c>
      <c r="F11" s="1" t="s">
        <v>99</v>
      </c>
      <c r="G11" s="1" t="s">
        <v>100</v>
      </c>
      <c r="H11" s="3" t="s">
        <v>101</v>
      </c>
      <c r="I11" s="1" t="s">
        <v>94</v>
      </c>
      <c r="J11" s="20" t="s">
        <v>102</v>
      </c>
      <c r="K11" s="20" t="s">
        <v>103</v>
      </c>
      <c r="L11" s="20" t="s">
        <v>104</v>
      </c>
      <c r="M11" s="20" t="s">
        <v>105</v>
      </c>
    </row>
    <row r="12" spans="1:13" ht="45" x14ac:dyDescent="0.25">
      <c r="A12" s="1" t="s">
        <v>26</v>
      </c>
      <c r="B12" s="1" t="s">
        <v>24</v>
      </c>
      <c r="C12" s="5">
        <v>4</v>
      </c>
      <c r="D12" s="6">
        <v>5</v>
      </c>
      <c r="E12" s="6">
        <f t="shared" si="0"/>
        <v>4</v>
      </c>
      <c r="F12" s="1" t="s">
        <v>106</v>
      </c>
      <c r="G12" s="1" t="s">
        <v>107</v>
      </c>
      <c r="H12" s="3" t="s">
        <v>108</v>
      </c>
      <c r="I12" s="1" t="s">
        <v>94</v>
      </c>
      <c r="J12" s="20" t="s">
        <v>109</v>
      </c>
      <c r="K12" s="20" t="s">
        <v>110</v>
      </c>
      <c r="L12" s="20" t="s">
        <v>111</v>
      </c>
      <c r="M12" s="20" t="s">
        <v>112</v>
      </c>
    </row>
    <row r="13" spans="1:13" ht="45" x14ac:dyDescent="0.25">
      <c r="A13" s="1" t="s">
        <v>27</v>
      </c>
      <c r="B13" s="1" t="s">
        <v>24</v>
      </c>
      <c r="C13" s="5">
        <v>4</v>
      </c>
      <c r="D13" s="6">
        <v>5</v>
      </c>
      <c r="E13" s="6">
        <f t="shared" si="0"/>
        <v>4</v>
      </c>
      <c r="F13" s="1" t="s">
        <v>99</v>
      </c>
      <c r="G13" s="1" t="s">
        <v>113</v>
      </c>
      <c r="H13" s="3" t="s">
        <v>114</v>
      </c>
      <c r="I13" s="1" t="s">
        <v>94</v>
      </c>
      <c r="J13" s="20" t="s">
        <v>115</v>
      </c>
      <c r="K13" s="20" t="s">
        <v>116</v>
      </c>
      <c r="L13" s="20" t="s">
        <v>117</v>
      </c>
      <c r="M13" s="20" t="s">
        <v>118</v>
      </c>
    </row>
    <row r="14" spans="1:13" ht="60" x14ac:dyDescent="0.25">
      <c r="A14" s="1" t="s">
        <v>28</v>
      </c>
      <c r="B14" s="1" t="s">
        <v>24</v>
      </c>
      <c r="C14" s="5">
        <v>3</v>
      </c>
      <c r="D14" s="6">
        <v>5</v>
      </c>
      <c r="E14" s="6">
        <f t="shared" si="0"/>
        <v>3</v>
      </c>
      <c r="F14" s="1" t="s">
        <v>99</v>
      </c>
      <c r="G14" s="1" t="s">
        <v>119</v>
      </c>
      <c r="H14" s="3" t="s">
        <v>120</v>
      </c>
      <c r="I14" s="1" t="s">
        <v>121</v>
      </c>
      <c r="J14" s="20" t="s">
        <v>122</v>
      </c>
      <c r="K14" s="20" t="s">
        <v>123</v>
      </c>
      <c r="L14" s="20" t="s">
        <v>124</v>
      </c>
      <c r="M14" s="20" t="s">
        <v>125</v>
      </c>
    </row>
    <row r="15" spans="1:13" ht="45" x14ac:dyDescent="0.25">
      <c r="A15" s="1" t="s">
        <v>29</v>
      </c>
      <c r="B15" s="1" t="s">
        <v>24</v>
      </c>
      <c r="C15" s="5">
        <v>2</v>
      </c>
      <c r="D15" s="6">
        <v>5</v>
      </c>
      <c r="E15" s="6">
        <f t="shared" si="0"/>
        <v>2</v>
      </c>
      <c r="F15" s="1" t="s">
        <v>126</v>
      </c>
      <c r="G15" s="1" t="s">
        <v>127</v>
      </c>
      <c r="H15" s="3" t="s">
        <v>128</v>
      </c>
      <c r="I15" s="1" t="s">
        <v>129</v>
      </c>
      <c r="J15" s="20" t="s">
        <v>130</v>
      </c>
      <c r="K15" s="20" t="s">
        <v>131</v>
      </c>
      <c r="L15" s="20" t="s">
        <v>132</v>
      </c>
      <c r="M15" s="20" t="s">
        <v>133</v>
      </c>
    </row>
    <row r="16" spans="1:13" x14ac:dyDescent="0.25">
      <c r="A16" s="1"/>
      <c r="B16" s="1"/>
      <c r="C16" s="6"/>
      <c r="D16" s="7" t="s">
        <v>30</v>
      </c>
      <c r="E16" s="8">
        <f>SUM(E10:E15)</f>
        <v>21</v>
      </c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23" t="s">
        <v>31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ht="45" x14ac:dyDescent="0.25">
      <c r="A19" s="1" t="s">
        <v>32</v>
      </c>
      <c r="B19" s="1" t="s">
        <v>33</v>
      </c>
      <c r="C19" s="5">
        <v>4</v>
      </c>
      <c r="D19" s="6">
        <v>5</v>
      </c>
      <c r="E19" s="6">
        <f>C19*D19/5</f>
        <v>4</v>
      </c>
      <c r="F19" s="1" t="s">
        <v>99</v>
      </c>
      <c r="G19" s="1" t="s">
        <v>134</v>
      </c>
      <c r="H19" s="3" t="s">
        <v>135</v>
      </c>
      <c r="I19" s="1" t="s">
        <v>94</v>
      </c>
      <c r="J19" s="20" t="s">
        <v>136</v>
      </c>
      <c r="K19" s="20" t="s">
        <v>137</v>
      </c>
      <c r="L19" s="20" t="s">
        <v>138</v>
      </c>
      <c r="M19" s="20" t="s">
        <v>139</v>
      </c>
    </row>
    <row r="20" spans="1:13" ht="45" x14ac:dyDescent="0.25">
      <c r="A20" s="1" t="s">
        <v>34</v>
      </c>
      <c r="B20" s="1" t="s">
        <v>33</v>
      </c>
      <c r="C20" s="5">
        <v>3</v>
      </c>
      <c r="D20" s="6">
        <v>5</v>
      </c>
      <c r="E20" s="6">
        <f>C20*D20/5</f>
        <v>3</v>
      </c>
      <c r="F20" s="1" t="s">
        <v>91</v>
      </c>
      <c r="G20" s="1" t="s">
        <v>140</v>
      </c>
      <c r="H20" s="3" t="s">
        <v>141</v>
      </c>
      <c r="I20" s="1" t="s">
        <v>121</v>
      </c>
      <c r="J20" s="20" t="s">
        <v>142</v>
      </c>
      <c r="K20" s="20" t="s">
        <v>143</v>
      </c>
      <c r="L20" s="20" t="s">
        <v>144</v>
      </c>
      <c r="M20" s="20" t="s">
        <v>145</v>
      </c>
    </row>
    <row r="21" spans="1:13" ht="45" x14ac:dyDescent="0.25">
      <c r="A21" s="1" t="s">
        <v>35</v>
      </c>
      <c r="B21" s="1" t="s">
        <v>33</v>
      </c>
      <c r="C21" s="5">
        <v>2</v>
      </c>
      <c r="D21" s="6">
        <v>5</v>
      </c>
      <c r="E21" s="6">
        <f>C21*D21/5</f>
        <v>2</v>
      </c>
      <c r="F21" s="1" t="s">
        <v>106</v>
      </c>
      <c r="G21" s="1" t="s">
        <v>146</v>
      </c>
      <c r="H21" s="3" t="s">
        <v>147</v>
      </c>
      <c r="I21" s="1" t="s">
        <v>129</v>
      </c>
      <c r="J21" s="20" t="s">
        <v>148</v>
      </c>
      <c r="K21" s="20" t="s">
        <v>149</v>
      </c>
      <c r="L21" s="20" t="s">
        <v>150</v>
      </c>
      <c r="M21" s="20" t="s">
        <v>151</v>
      </c>
    </row>
    <row r="22" spans="1:13" ht="45" x14ac:dyDescent="0.25">
      <c r="A22" s="1" t="s">
        <v>36</v>
      </c>
      <c r="B22" s="1" t="s">
        <v>33</v>
      </c>
      <c r="C22" s="5">
        <v>4</v>
      </c>
      <c r="D22" s="6">
        <v>5</v>
      </c>
      <c r="E22" s="6">
        <f>C22*D22/5</f>
        <v>4</v>
      </c>
      <c r="F22" s="1" t="s">
        <v>106</v>
      </c>
      <c r="G22" s="1" t="s">
        <v>152</v>
      </c>
      <c r="H22" s="3" t="s">
        <v>153</v>
      </c>
      <c r="I22" s="1" t="s">
        <v>94</v>
      </c>
      <c r="J22" s="20" t="s">
        <v>154</v>
      </c>
      <c r="K22" s="20" t="s">
        <v>155</v>
      </c>
      <c r="L22" s="20" t="s">
        <v>156</v>
      </c>
      <c r="M22" s="20" t="s">
        <v>98</v>
      </c>
    </row>
    <row r="23" spans="1:13" ht="45" x14ac:dyDescent="0.25">
      <c r="A23" s="1" t="s">
        <v>37</v>
      </c>
      <c r="B23" s="1" t="s">
        <v>33</v>
      </c>
      <c r="C23" s="5">
        <v>3</v>
      </c>
      <c r="D23" s="6">
        <v>5</v>
      </c>
      <c r="E23" s="6">
        <f>C23*D23/5</f>
        <v>3</v>
      </c>
      <c r="F23" s="1" t="s">
        <v>99</v>
      </c>
      <c r="G23" s="1" t="s">
        <v>157</v>
      </c>
      <c r="H23" s="3" t="s">
        <v>158</v>
      </c>
      <c r="I23" s="1" t="s">
        <v>121</v>
      </c>
      <c r="J23" s="20" t="s">
        <v>159</v>
      </c>
      <c r="K23" s="20" t="s">
        <v>160</v>
      </c>
      <c r="L23" s="20" t="s">
        <v>161</v>
      </c>
      <c r="M23" s="20" t="s">
        <v>162</v>
      </c>
    </row>
    <row r="24" spans="1:13" x14ac:dyDescent="0.25">
      <c r="A24" s="1"/>
      <c r="B24" s="1"/>
      <c r="C24" s="6"/>
      <c r="D24" s="7" t="s">
        <v>30</v>
      </c>
      <c r="E24" s="8">
        <f>SUM(E19:E23)</f>
        <v>16</v>
      </c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23" t="s">
        <v>38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 spans="1:13" ht="45" x14ac:dyDescent="0.25">
      <c r="A27" s="1" t="s">
        <v>39</v>
      </c>
      <c r="B27" s="1" t="s">
        <v>40</v>
      </c>
      <c r="C27" s="5">
        <v>4</v>
      </c>
      <c r="D27" s="6">
        <v>5</v>
      </c>
      <c r="E27" s="6">
        <f>C27*D27/5</f>
        <v>4</v>
      </c>
      <c r="F27" s="1" t="s">
        <v>91</v>
      </c>
      <c r="G27" s="1" t="s">
        <v>163</v>
      </c>
      <c r="H27" s="3" t="s">
        <v>164</v>
      </c>
      <c r="I27" s="1" t="s">
        <v>94</v>
      </c>
      <c r="J27" s="20" t="s">
        <v>165</v>
      </c>
      <c r="K27" s="20" t="s">
        <v>166</v>
      </c>
      <c r="L27" s="20" t="s">
        <v>167</v>
      </c>
      <c r="M27" s="20" t="s">
        <v>168</v>
      </c>
    </row>
    <row r="28" spans="1:13" ht="45" x14ac:dyDescent="0.25">
      <c r="A28" s="1" t="s">
        <v>41</v>
      </c>
      <c r="B28" s="1" t="s">
        <v>40</v>
      </c>
      <c r="C28" s="5">
        <v>3</v>
      </c>
      <c r="D28" s="6">
        <v>5</v>
      </c>
      <c r="E28" s="6">
        <f>C28*D28/5</f>
        <v>3</v>
      </c>
      <c r="F28" s="1" t="s">
        <v>106</v>
      </c>
      <c r="G28" s="1" t="s">
        <v>169</v>
      </c>
      <c r="H28" s="3" t="s">
        <v>170</v>
      </c>
      <c r="I28" s="1" t="s">
        <v>121</v>
      </c>
      <c r="J28" s="20" t="s">
        <v>171</v>
      </c>
      <c r="K28" s="20" t="s">
        <v>172</v>
      </c>
      <c r="L28" s="20" t="s">
        <v>173</v>
      </c>
      <c r="M28" s="20" t="s">
        <v>98</v>
      </c>
    </row>
    <row r="29" spans="1:13" ht="45" x14ac:dyDescent="0.25">
      <c r="A29" s="1" t="s">
        <v>42</v>
      </c>
      <c r="B29" s="1" t="s">
        <v>40</v>
      </c>
      <c r="C29" s="5">
        <v>4</v>
      </c>
      <c r="D29" s="6">
        <v>5</v>
      </c>
      <c r="E29" s="6">
        <f>C29*D29/5</f>
        <v>4</v>
      </c>
      <c r="F29" s="1" t="s">
        <v>106</v>
      </c>
      <c r="G29" s="1" t="s">
        <v>174</v>
      </c>
      <c r="H29" s="3" t="s">
        <v>175</v>
      </c>
      <c r="I29" s="1" t="s">
        <v>94</v>
      </c>
      <c r="J29" s="20" t="s">
        <v>176</v>
      </c>
      <c r="K29" s="20" t="s">
        <v>177</v>
      </c>
      <c r="L29" s="20" t="s">
        <v>178</v>
      </c>
      <c r="M29" s="20" t="s">
        <v>179</v>
      </c>
    </row>
    <row r="30" spans="1:13" ht="45" x14ac:dyDescent="0.25">
      <c r="A30" s="1" t="s">
        <v>43</v>
      </c>
      <c r="B30" s="1" t="s">
        <v>40</v>
      </c>
      <c r="C30" s="5">
        <v>3</v>
      </c>
      <c r="D30" s="6">
        <v>5</v>
      </c>
      <c r="E30" s="6">
        <f>C30*D30/5</f>
        <v>3</v>
      </c>
      <c r="F30" s="1" t="s">
        <v>99</v>
      </c>
      <c r="G30" s="1" t="s">
        <v>180</v>
      </c>
      <c r="H30" s="3" t="s">
        <v>181</v>
      </c>
      <c r="I30" s="1" t="s">
        <v>121</v>
      </c>
      <c r="J30" s="20" t="s">
        <v>182</v>
      </c>
      <c r="K30" s="20" t="s">
        <v>183</v>
      </c>
      <c r="L30" s="20" t="s">
        <v>184</v>
      </c>
      <c r="M30" s="20" t="s">
        <v>185</v>
      </c>
    </row>
    <row r="31" spans="1:13" x14ac:dyDescent="0.25">
      <c r="A31" s="1"/>
      <c r="B31" s="1"/>
      <c r="C31" s="6"/>
      <c r="D31" s="7" t="s">
        <v>30</v>
      </c>
      <c r="E31" s="8">
        <f>SUM(E27:E30)</f>
        <v>14</v>
      </c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23" t="s">
        <v>44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1:13" ht="45" x14ac:dyDescent="0.25">
      <c r="A34" s="1" t="s">
        <v>45</v>
      </c>
      <c r="B34" s="1" t="s">
        <v>46</v>
      </c>
      <c r="C34" s="5">
        <v>4</v>
      </c>
      <c r="D34" s="6">
        <v>5</v>
      </c>
      <c r="E34" s="6">
        <f>C34*D34/5</f>
        <v>4</v>
      </c>
      <c r="F34" s="1" t="s">
        <v>99</v>
      </c>
      <c r="G34" s="1" t="s">
        <v>186</v>
      </c>
      <c r="H34" s="3" t="s">
        <v>187</v>
      </c>
      <c r="I34" s="1" t="s">
        <v>94</v>
      </c>
      <c r="J34" s="20" t="s">
        <v>188</v>
      </c>
      <c r="K34" s="20" t="s">
        <v>189</v>
      </c>
      <c r="L34" s="20" t="s">
        <v>190</v>
      </c>
      <c r="M34" s="20" t="s">
        <v>191</v>
      </c>
    </row>
    <row r="35" spans="1:13" ht="45" x14ac:dyDescent="0.25">
      <c r="A35" s="1" t="s">
        <v>47</v>
      </c>
      <c r="B35" s="1" t="s">
        <v>46</v>
      </c>
      <c r="C35" s="5">
        <v>3</v>
      </c>
      <c r="D35" s="6">
        <v>5</v>
      </c>
      <c r="E35" s="6">
        <f>C35*D35/5</f>
        <v>3</v>
      </c>
      <c r="F35" s="1" t="s">
        <v>99</v>
      </c>
      <c r="G35" s="1" t="s">
        <v>192</v>
      </c>
      <c r="H35" s="3" t="s">
        <v>193</v>
      </c>
      <c r="I35" s="1" t="s">
        <v>121</v>
      </c>
      <c r="J35" s="20" t="s">
        <v>194</v>
      </c>
      <c r="K35" s="20" t="s">
        <v>195</v>
      </c>
      <c r="L35" s="20" t="s">
        <v>196</v>
      </c>
      <c r="M35" s="20" t="s">
        <v>125</v>
      </c>
    </row>
    <row r="36" spans="1:13" ht="45" x14ac:dyDescent="0.25">
      <c r="A36" s="1" t="s">
        <v>48</v>
      </c>
      <c r="B36" s="1" t="s">
        <v>46</v>
      </c>
      <c r="C36" s="5">
        <v>3</v>
      </c>
      <c r="D36" s="6">
        <v>5</v>
      </c>
      <c r="E36" s="6">
        <f>C36*D36/5</f>
        <v>3</v>
      </c>
      <c r="F36" s="1" t="s">
        <v>106</v>
      </c>
      <c r="G36" s="1" t="s">
        <v>197</v>
      </c>
      <c r="H36" s="3" t="s">
        <v>198</v>
      </c>
      <c r="I36" s="1" t="s">
        <v>121</v>
      </c>
      <c r="J36" s="20" t="s">
        <v>199</v>
      </c>
      <c r="K36" s="20" t="s">
        <v>200</v>
      </c>
      <c r="L36" s="20" t="s">
        <v>201</v>
      </c>
      <c r="M36" s="20" t="s">
        <v>202</v>
      </c>
    </row>
    <row r="37" spans="1:13" ht="45" x14ac:dyDescent="0.25">
      <c r="A37" s="1" t="s">
        <v>49</v>
      </c>
      <c r="B37" s="1" t="s">
        <v>46</v>
      </c>
      <c r="C37" s="5">
        <v>3</v>
      </c>
      <c r="D37" s="6">
        <v>5</v>
      </c>
      <c r="E37" s="6">
        <f>C37*D37/5</f>
        <v>3</v>
      </c>
      <c r="F37" s="1" t="s">
        <v>99</v>
      </c>
      <c r="G37" s="1" t="s">
        <v>203</v>
      </c>
      <c r="H37" s="3" t="s">
        <v>204</v>
      </c>
      <c r="I37" s="1" t="s">
        <v>121</v>
      </c>
      <c r="J37" s="20" t="s">
        <v>205</v>
      </c>
      <c r="K37" s="20" t="s">
        <v>206</v>
      </c>
      <c r="L37" s="20" t="s">
        <v>207</v>
      </c>
      <c r="M37" s="20" t="s">
        <v>125</v>
      </c>
    </row>
    <row r="38" spans="1:13" ht="45" x14ac:dyDescent="0.25">
      <c r="A38" s="1" t="s">
        <v>50</v>
      </c>
      <c r="B38" s="1" t="s">
        <v>46</v>
      </c>
      <c r="C38" s="5">
        <v>2</v>
      </c>
      <c r="D38" s="6">
        <v>5</v>
      </c>
      <c r="E38" s="6">
        <f>C38*D38/5</f>
        <v>2</v>
      </c>
      <c r="F38" s="1" t="s">
        <v>126</v>
      </c>
      <c r="G38" s="1" t="s">
        <v>208</v>
      </c>
      <c r="H38" s="3" t="s">
        <v>209</v>
      </c>
      <c r="I38" s="1" t="s">
        <v>129</v>
      </c>
      <c r="J38" s="20" t="s">
        <v>210</v>
      </c>
      <c r="K38" s="20" t="s">
        <v>211</v>
      </c>
      <c r="L38" s="20" t="s">
        <v>212</v>
      </c>
      <c r="M38" s="20" t="s">
        <v>213</v>
      </c>
    </row>
    <row r="39" spans="1:13" x14ac:dyDescent="0.25">
      <c r="A39" s="1"/>
      <c r="B39" s="1"/>
      <c r="C39" s="6"/>
      <c r="D39" s="7" t="s">
        <v>30</v>
      </c>
      <c r="E39" s="8">
        <f>SUM(E34:E38)</f>
        <v>15</v>
      </c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1"/>
      <c r="C41" s="6"/>
      <c r="D41" s="9" t="s">
        <v>51</v>
      </c>
      <c r="E41" s="9">
        <f>SUM(E16,E24,E31,E39)</f>
        <v>66</v>
      </c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"/>
      <c r="B42" s="1"/>
      <c r="C42" s="6"/>
      <c r="D42" s="7" t="s">
        <v>52</v>
      </c>
      <c r="E42" s="10" t="str">
        <f>IF(E41&gt;=85,"Güçlü",IF(E41&gt;=70,"Geliştirilebilir","İyileştirme Gerekli"))</f>
        <v>İyileştirme Gerekli</v>
      </c>
      <c r="F42" s="1"/>
      <c r="G42" s="1"/>
      <c r="H42" s="1"/>
      <c r="I42" s="1"/>
      <c r="J42" s="1"/>
      <c r="K42" s="1"/>
      <c r="L42" s="1"/>
      <c r="M42" s="1"/>
    </row>
  </sheetData>
  <mergeCells count="6">
    <mergeCell ref="A33:M33"/>
    <mergeCell ref="A1:M1"/>
    <mergeCell ref="A6:M6"/>
    <mergeCell ref="A18:M18"/>
    <mergeCell ref="A9:M9"/>
    <mergeCell ref="A26:M26"/>
  </mergeCells>
  <dataValidations count="4">
    <dataValidation type="whole" allowBlank="1" sqref="C10 C11 C12 C13 C14 C15 C19 C20 C21 C22 C23 C27 C28 C29 C30 C34 C35 C36 C37 C38">
      <formula1>1</formula1>
      <formula2>5</formula2>
    </dataValidation>
    <dataValidation type="list" allowBlank="1" sqref="F10 F11 F12 F13 F14 F15 F19 F20 F21 F22 F23 F27 F28 F29 F30 F34 F35 F36 F37 F38">
      <formula1>"Planla,Uygula,Kontrol Et,Önlem Al"</formula1>
    </dataValidation>
    <dataValidation type="list" allowBlank="1" sqref="G10 G11 G12 G13 G14 G15 G19 G20 G21 G22 G23 G27 G28 G29 G30 G34 G35 G36 G37 G38">
      <formula1>"Tutanak,Rapor,Web bağlantısı,Anket sonucu,Ders bilgi paketi,Karar,Ekran görüntüsü,Etkinlik belgesi,Proje/Yayın listesi,Diğer"</formula1>
    </dataValidation>
    <dataValidation type="list" allowBlank="1" sqref="I10 I11 I12 I13 I14 I15 I19 I20 I21 I22 I23 I27 I28 I29 I30 I34 I35 I36 I37 I38">
      <formula1>"Yeterli,Kısmen yeterli,Yetersiz,Yok"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tabSelected="1" workbookViewId="0">
      <selection activeCell="D17" sqref="D17"/>
    </sheetView>
  </sheetViews>
  <sheetFormatPr defaultRowHeight="15" x14ac:dyDescent="0.25"/>
  <cols>
    <col min="1" max="1" width="12" customWidth="1"/>
    <col min="2" max="2" width="24" customWidth="1"/>
    <col min="3" max="3" width="36" customWidth="1"/>
    <col min="4" max="4" width="50" customWidth="1"/>
    <col min="5" max="5" width="18" customWidth="1"/>
    <col min="6" max="6" width="14" customWidth="1"/>
    <col min="7" max="7" width="44" customWidth="1"/>
    <col min="8" max="8" width="16" customWidth="1"/>
    <col min="9" max="9" width="22" customWidth="1"/>
  </cols>
  <sheetData>
    <row r="1" spans="1:9" ht="18.75" x14ac:dyDescent="0.3">
      <c r="A1" s="27" t="s">
        <v>53</v>
      </c>
      <c r="B1" s="28"/>
      <c r="C1" s="28"/>
      <c r="D1" s="28"/>
      <c r="E1" s="28"/>
      <c r="F1" s="28"/>
      <c r="G1" s="28"/>
      <c r="H1" s="28"/>
      <c r="I1" s="28"/>
    </row>
    <row r="3" spans="1:9" x14ac:dyDescent="0.25">
      <c r="A3" s="11" t="s">
        <v>54</v>
      </c>
      <c r="B3" s="11" t="s">
        <v>55</v>
      </c>
      <c r="C3" s="11" t="s">
        <v>56</v>
      </c>
      <c r="D3" s="11" t="s">
        <v>57</v>
      </c>
      <c r="E3" s="11" t="s">
        <v>15</v>
      </c>
      <c r="F3" s="11" t="s">
        <v>58</v>
      </c>
      <c r="G3" s="11" t="s">
        <v>59</v>
      </c>
      <c r="H3" s="11" t="s">
        <v>60</v>
      </c>
      <c r="I3" s="11" t="s">
        <v>61</v>
      </c>
    </row>
    <row r="4" spans="1:9" ht="30" x14ac:dyDescent="0.25">
      <c r="A4" s="21" t="s">
        <v>214</v>
      </c>
      <c r="B4" s="21" t="s">
        <v>24</v>
      </c>
      <c r="C4" s="21" t="s">
        <v>215</v>
      </c>
      <c r="D4" s="21" t="s">
        <v>216</v>
      </c>
      <c r="E4" s="21" t="s">
        <v>217</v>
      </c>
      <c r="F4" s="21" t="s">
        <v>218</v>
      </c>
      <c r="G4" s="21" t="s">
        <v>219</v>
      </c>
      <c r="H4" s="21" t="s">
        <v>220</v>
      </c>
      <c r="I4" s="21" t="s">
        <v>221</v>
      </c>
    </row>
    <row r="5" spans="1:9" ht="30" x14ac:dyDescent="0.25">
      <c r="A5" s="21" t="s">
        <v>222</v>
      </c>
      <c r="B5" s="21" t="s">
        <v>24</v>
      </c>
      <c r="C5" s="21" t="s">
        <v>223</v>
      </c>
      <c r="D5" s="21" t="s">
        <v>224</v>
      </c>
      <c r="E5" s="21" t="s">
        <v>225</v>
      </c>
      <c r="F5" s="21" t="s">
        <v>218</v>
      </c>
      <c r="G5" s="21" t="s">
        <v>226</v>
      </c>
      <c r="H5" s="21" t="s">
        <v>220</v>
      </c>
      <c r="I5" s="21" t="s">
        <v>221</v>
      </c>
    </row>
    <row r="6" spans="1:9" x14ac:dyDescent="0.25">
      <c r="A6" s="21" t="s">
        <v>227</v>
      </c>
      <c r="B6" s="21" t="s">
        <v>24</v>
      </c>
      <c r="C6" s="21" t="s">
        <v>228</v>
      </c>
      <c r="D6" s="21" t="s">
        <v>229</v>
      </c>
      <c r="E6" s="21" t="s">
        <v>217</v>
      </c>
      <c r="F6" s="21" t="s">
        <v>218</v>
      </c>
      <c r="G6" s="21" t="s">
        <v>230</v>
      </c>
      <c r="H6" s="21" t="s">
        <v>220</v>
      </c>
      <c r="I6" s="21" t="s">
        <v>221</v>
      </c>
    </row>
    <row r="7" spans="1:9" ht="30" x14ac:dyDescent="0.25">
      <c r="A7" s="21" t="s">
        <v>231</v>
      </c>
      <c r="B7" s="21" t="s">
        <v>24</v>
      </c>
      <c r="C7" s="21" t="s">
        <v>232</v>
      </c>
      <c r="D7" s="22" t="s">
        <v>233</v>
      </c>
      <c r="E7" s="21" t="s">
        <v>234</v>
      </c>
      <c r="F7" s="21" t="s">
        <v>218</v>
      </c>
      <c r="G7" s="21" t="s">
        <v>235</v>
      </c>
      <c r="H7" s="21" t="s">
        <v>220</v>
      </c>
      <c r="I7" s="21" t="s">
        <v>236</v>
      </c>
    </row>
    <row r="8" spans="1:9" ht="30" x14ac:dyDescent="0.25">
      <c r="A8" s="21" t="s">
        <v>237</v>
      </c>
      <c r="B8" s="21" t="s">
        <v>24</v>
      </c>
      <c r="C8" s="21" t="s">
        <v>238</v>
      </c>
      <c r="D8" s="21" t="s">
        <v>239</v>
      </c>
      <c r="E8" s="21" t="s">
        <v>240</v>
      </c>
      <c r="F8" s="21" t="s">
        <v>218</v>
      </c>
      <c r="G8" s="21" t="s">
        <v>241</v>
      </c>
      <c r="H8" s="21" t="s">
        <v>220</v>
      </c>
      <c r="I8" s="21" t="s">
        <v>236</v>
      </c>
    </row>
    <row r="9" spans="1:9" ht="30" x14ac:dyDescent="0.25">
      <c r="A9" s="21" t="s">
        <v>242</v>
      </c>
      <c r="B9" s="21" t="s">
        <v>24</v>
      </c>
      <c r="C9" s="21" t="s">
        <v>243</v>
      </c>
      <c r="D9" s="21" t="s">
        <v>244</v>
      </c>
      <c r="E9" s="21" t="s">
        <v>217</v>
      </c>
      <c r="F9" s="21" t="s">
        <v>218</v>
      </c>
      <c r="G9" s="21" t="s">
        <v>245</v>
      </c>
      <c r="H9" s="21" t="s">
        <v>220</v>
      </c>
      <c r="I9" s="21" t="s">
        <v>246</v>
      </c>
    </row>
    <row r="10" spans="1:9" x14ac:dyDescent="0.25">
      <c r="A10" s="21" t="s">
        <v>247</v>
      </c>
      <c r="B10" s="21" t="s">
        <v>24</v>
      </c>
      <c r="C10" s="21" t="s">
        <v>248</v>
      </c>
      <c r="D10" s="21" t="s">
        <v>249</v>
      </c>
      <c r="E10" s="21" t="s">
        <v>248</v>
      </c>
      <c r="F10" s="21" t="s">
        <v>218</v>
      </c>
      <c r="G10" s="21" t="s">
        <v>250</v>
      </c>
      <c r="H10" s="21" t="s">
        <v>251</v>
      </c>
      <c r="I10" s="21" t="s">
        <v>221</v>
      </c>
    </row>
    <row r="11" spans="1:9" ht="30" x14ac:dyDescent="0.25">
      <c r="A11" s="21" t="s">
        <v>114</v>
      </c>
      <c r="B11" s="21" t="s">
        <v>24</v>
      </c>
      <c r="C11" s="21" t="s">
        <v>252</v>
      </c>
      <c r="D11" s="21" t="s">
        <v>253</v>
      </c>
      <c r="E11" s="21" t="s">
        <v>254</v>
      </c>
      <c r="F11" s="21" t="s">
        <v>218</v>
      </c>
      <c r="G11" s="21" t="s">
        <v>255</v>
      </c>
      <c r="H11" s="21" t="s">
        <v>256</v>
      </c>
      <c r="I11" s="21" t="s">
        <v>257</v>
      </c>
    </row>
    <row r="12" spans="1:9" ht="30" x14ac:dyDescent="0.25">
      <c r="A12" s="21" t="s">
        <v>120</v>
      </c>
      <c r="B12" s="21" t="s">
        <v>24</v>
      </c>
      <c r="C12" s="21" t="s">
        <v>258</v>
      </c>
      <c r="D12" s="21" t="s">
        <v>259</v>
      </c>
      <c r="E12" s="21" t="s">
        <v>260</v>
      </c>
      <c r="F12" s="21" t="s">
        <v>218</v>
      </c>
      <c r="G12" s="21" t="s">
        <v>261</v>
      </c>
      <c r="H12" s="21" t="s">
        <v>251</v>
      </c>
      <c r="I12" s="21" t="s">
        <v>262</v>
      </c>
    </row>
    <row r="13" spans="1:9" x14ac:dyDescent="0.25">
      <c r="A13" s="21" t="s">
        <v>263</v>
      </c>
      <c r="B13" s="21" t="s">
        <v>24</v>
      </c>
      <c r="C13" s="21" t="s">
        <v>264</v>
      </c>
      <c r="D13" s="21" t="s">
        <v>265</v>
      </c>
      <c r="E13" s="21" t="s">
        <v>260</v>
      </c>
      <c r="F13" s="21" t="s">
        <v>218</v>
      </c>
      <c r="G13" s="21" t="s">
        <v>266</v>
      </c>
      <c r="H13" s="21" t="s">
        <v>251</v>
      </c>
      <c r="I13" s="21" t="s">
        <v>221</v>
      </c>
    </row>
    <row r="14" spans="1:9" x14ac:dyDescent="0.25">
      <c r="A14" s="21" t="s">
        <v>267</v>
      </c>
      <c r="B14" s="21" t="s">
        <v>24</v>
      </c>
      <c r="C14" s="21" t="s">
        <v>268</v>
      </c>
      <c r="D14" s="21" t="s">
        <v>269</v>
      </c>
      <c r="E14" s="21" t="s">
        <v>270</v>
      </c>
      <c r="F14" s="21" t="s">
        <v>218</v>
      </c>
      <c r="G14" s="21" t="s">
        <v>271</v>
      </c>
      <c r="H14" s="21" t="s">
        <v>272</v>
      </c>
      <c r="I14" s="21" t="s">
        <v>221</v>
      </c>
    </row>
    <row r="15" spans="1:9" s="29" customFormat="1" ht="30" x14ac:dyDescent="0.25">
      <c r="A15" s="21" t="s">
        <v>135</v>
      </c>
      <c r="B15" s="21" t="s">
        <v>33</v>
      </c>
      <c r="C15" s="21" t="s">
        <v>273</v>
      </c>
      <c r="D15" s="21" t="s">
        <v>274</v>
      </c>
      <c r="E15" s="21" t="s">
        <v>275</v>
      </c>
      <c r="F15" s="21" t="s">
        <v>218</v>
      </c>
      <c r="G15" s="21" t="s">
        <v>276</v>
      </c>
      <c r="H15" s="21" t="s">
        <v>251</v>
      </c>
      <c r="I15" s="21" t="s">
        <v>221</v>
      </c>
    </row>
    <row r="16" spans="1:9" ht="30" x14ac:dyDescent="0.25">
      <c r="A16" s="21" t="s">
        <v>141</v>
      </c>
      <c r="B16" s="21" t="s">
        <v>33</v>
      </c>
      <c r="C16" s="21" t="s">
        <v>277</v>
      </c>
      <c r="D16" s="21" t="s">
        <v>278</v>
      </c>
      <c r="E16" s="21" t="s">
        <v>279</v>
      </c>
      <c r="F16" s="21" t="s">
        <v>218</v>
      </c>
      <c r="G16" s="21" t="s">
        <v>280</v>
      </c>
      <c r="H16" s="21" t="s">
        <v>251</v>
      </c>
      <c r="I16" s="21" t="s">
        <v>281</v>
      </c>
    </row>
    <row r="17" spans="1:9" ht="30" x14ac:dyDescent="0.25">
      <c r="A17" s="21" t="s">
        <v>147</v>
      </c>
      <c r="B17" s="21" t="s">
        <v>33</v>
      </c>
      <c r="C17" s="21" t="s">
        <v>282</v>
      </c>
      <c r="D17" s="21" t="s">
        <v>283</v>
      </c>
      <c r="E17" s="21" t="s">
        <v>284</v>
      </c>
      <c r="F17" s="21" t="s">
        <v>218</v>
      </c>
      <c r="G17" s="21" t="s">
        <v>285</v>
      </c>
      <c r="H17" s="21" t="s">
        <v>251</v>
      </c>
      <c r="I17" s="21" t="s">
        <v>286</v>
      </c>
    </row>
    <row r="18" spans="1:9" ht="30" x14ac:dyDescent="0.25">
      <c r="A18" s="21" t="s">
        <v>153</v>
      </c>
      <c r="B18" s="21" t="s">
        <v>33</v>
      </c>
      <c r="C18" s="21" t="s">
        <v>287</v>
      </c>
      <c r="D18" s="21" t="s">
        <v>288</v>
      </c>
      <c r="E18" s="21" t="s">
        <v>289</v>
      </c>
      <c r="F18" s="21" t="s">
        <v>218</v>
      </c>
      <c r="G18" s="21" t="s">
        <v>290</v>
      </c>
      <c r="H18" s="21" t="s">
        <v>220</v>
      </c>
      <c r="I18" s="21" t="s">
        <v>291</v>
      </c>
    </row>
    <row r="19" spans="1:9" ht="30" x14ac:dyDescent="0.25">
      <c r="A19" s="21" t="s">
        <v>164</v>
      </c>
      <c r="B19" s="21" t="s">
        <v>40</v>
      </c>
      <c r="C19" s="21" t="s">
        <v>292</v>
      </c>
      <c r="D19" s="21" t="s">
        <v>293</v>
      </c>
      <c r="E19" s="21" t="s">
        <v>279</v>
      </c>
      <c r="F19" s="21" t="s">
        <v>218</v>
      </c>
      <c r="G19" s="21" t="s">
        <v>294</v>
      </c>
      <c r="H19" s="21" t="s">
        <v>251</v>
      </c>
      <c r="I19" s="21" t="s">
        <v>295</v>
      </c>
    </row>
    <row r="20" spans="1:9" x14ac:dyDescent="0.25">
      <c r="A20" s="21" t="s">
        <v>170</v>
      </c>
      <c r="B20" s="21" t="s">
        <v>40</v>
      </c>
      <c r="C20" s="21" t="s">
        <v>296</v>
      </c>
      <c r="D20" s="21" t="s">
        <v>297</v>
      </c>
      <c r="E20" s="21" t="s">
        <v>298</v>
      </c>
      <c r="F20" s="21" t="s">
        <v>218</v>
      </c>
      <c r="G20" s="21" t="s">
        <v>41</v>
      </c>
      <c r="H20" s="21" t="s">
        <v>251</v>
      </c>
      <c r="I20" s="21" t="s">
        <v>221</v>
      </c>
    </row>
    <row r="21" spans="1:9" ht="30" x14ac:dyDescent="0.25">
      <c r="A21" s="21" t="s">
        <v>175</v>
      </c>
      <c r="B21" s="21" t="s">
        <v>40</v>
      </c>
      <c r="C21" s="21" t="s">
        <v>299</v>
      </c>
      <c r="D21" s="21" t="s">
        <v>216</v>
      </c>
      <c r="E21" s="21" t="s">
        <v>300</v>
      </c>
      <c r="F21" s="21" t="s">
        <v>218</v>
      </c>
      <c r="G21" s="21" t="s">
        <v>301</v>
      </c>
      <c r="H21" s="21" t="s">
        <v>256</v>
      </c>
      <c r="I21" s="21" t="s">
        <v>302</v>
      </c>
    </row>
    <row r="22" spans="1:9" ht="30" x14ac:dyDescent="0.25">
      <c r="A22" s="21" t="s">
        <v>181</v>
      </c>
      <c r="B22" s="21" t="s">
        <v>40</v>
      </c>
      <c r="C22" s="21" t="s">
        <v>303</v>
      </c>
      <c r="D22" s="21" t="s">
        <v>304</v>
      </c>
      <c r="E22" s="21" t="s">
        <v>305</v>
      </c>
      <c r="F22" s="21" t="s">
        <v>218</v>
      </c>
      <c r="G22" s="21" t="s">
        <v>306</v>
      </c>
      <c r="H22" s="21" t="s">
        <v>272</v>
      </c>
      <c r="I22" s="21" t="s">
        <v>295</v>
      </c>
    </row>
    <row r="23" spans="1:9" ht="30" x14ac:dyDescent="0.25">
      <c r="A23" s="21" t="s">
        <v>187</v>
      </c>
      <c r="B23" s="21" t="s">
        <v>46</v>
      </c>
      <c r="C23" s="21" t="s">
        <v>307</v>
      </c>
      <c r="D23" s="21" t="s">
        <v>308</v>
      </c>
      <c r="E23" s="21" t="s">
        <v>309</v>
      </c>
      <c r="F23" s="21" t="s">
        <v>218</v>
      </c>
      <c r="G23" s="21" t="s">
        <v>310</v>
      </c>
      <c r="H23" s="21" t="s">
        <v>251</v>
      </c>
      <c r="I23" s="21" t="s">
        <v>221</v>
      </c>
    </row>
    <row r="24" spans="1:9" ht="30" x14ac:dyDescent="0.25">
      <c r="A24" s="21" t="s">
        <v>193</v>
      </c>
      <c r="B24" s="21" t="s">
        <v>46</v>
      </c>
      <c r="C24" s="21" t="s">
        <v>311</v>
      </c>
      <c r="D24" s="21" t="s">
        <v>312</v>
      </c>
      <c r="E24" s="21" t="s">
        <v>313</v>
      </c>
      <c r="F24" s="21" t="s">
        <v>218</v>
      </c>
      <c r="G24" s="21" t="s">
        <v>314</v>
      </c>
      <c r="H24" s="21" t="s">
        <v>272</v>
      </c>
      <c r="I24" s="21" t="s">
        <v>315</v>
      </c>
    </row>
    <row r="25" spans="1:9" ht="30" x14ac:dyDescent="0.25">
      <c r="A25" s="21" t="s">
        <v>204</v>
      </c>
      <c r="B25" s="21" t="s">
        <v>46</v>
      </c>
      <c r="C25" s="21" t="s">
        <v>316</v>
      </c>
      <c r="D25" s="21" t="s">
        <v>317</v>
      </c>
      <c r="E25" s="21" t="s">
        <v>318</v>
      </c>
      <c r="F25" s="21" t="s">
        <v>218</v>
      </c>
      <c r="G25" s="21" t="s">
        <v>319</v>
      </c>
      <c r="H25" s="21" t="s">
        <v>272</v>
      </c>
      <c r="I25" s="21" t="s">
        <v>315</v>
      </c>
    </row>
    <row r="26" spans="1:9" ht="30" x14ac:dyDescent="0.25">
      <c r="A26" s="21" t="s">
        <v>209</v>
      </c>
      <c r="B26" s="21" t="s">
        <v>46</v>
      </c>
      <c r="C26" s="21" t="s">
        <v>320</v>
      </c>
      <c r="D26" s="21" t="s">
        <v>321</v>
      </c>
      <c r="E26" s="21" t="s">
        <v>279</v>
      </c>
      <c r="F26" s="21" t="s">
        <v>322</v>
      </c>
      <c r="G26" s="21" t="s">
        <v>323</v>
      </c>
      <c r="H26" s="21" t="s">
        <v>272</v>
      </c>
      <c r="I26" s="21" t="s">
        <v>221</v>
      </c>
    </row>
    <row r="27" spans="1:9" ht="30" x14ac:dyDescent="0.25">
      <c r="A27" s="21" t="s">
        <v>324</v>
      </c>
      <c r="B27" s="21" t="s">
        <v>46</v>
      </c>
      <c r="C27" s="21" t="s">
        <v>325</v>
      </c>
      <c r="D27" s="21" t="s">
        <v>326</v>
      </c>
      <c r="E27" s="21" t="s">
        <v>217</v>
      </c>
      <c r="F27" s="21" t="s">
        <v>218</v>
      </c>
      <c r="G27" s="21" t="s">
        <v>327</v>
      </c>
      <c r="H27" s="21" t="s">
        <v>220</v>
      </c>
      <c r="I27" s="21" t="s">
        <v>328</v>
      </c>
    </row>
    <row r="28" spans="1:9" ht="30" x14ac:dyDescent="0.25">
      <c r="A28" s="21" t="s">
        <v>329</v>
      </c>
      <c r="B28" s="21" t="s">
        <v>46</v>
      </c>
      <c r="C28" s="21" t="s">
        <v>330</v>
      </c>
      <c r="D28" s="21" t="s">
        <v>331</v>
      </c>
      <c r="E28" s="21" t="s">
        <v>217</v>
      </c>
      <c r="F28" s="21" t="s">
        <v>218</v>
      </c>
      <c r="G28" s="21" t="s">
        <v>332</v>
      </c>
      <c r="H28" s="21" t="s">
        <v>220</v>
      </c>
      <c r="I28" s="21" t="s">
        <v>333</v>
      </c>
    </row>
    <row r="29" spans="1:9" x14ac:dyDescent="0.25">
      <c r="A29" s="1" t="s">
        <v>62</v>
      </c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 t="s">
        <v>63</v>
      </c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 t="s">
        <v>64</v>
      </c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 t="s">
        <v>65</v>
      </c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 t="s">
        <v>66</v>
      </c>
      <c r="B33" s="1"/>
      <c r="C33" s="1"/>
      <c r="D33" s="1"/>
      <c r="E33" s="1"/>
      <c r="F33" s="1"/>
      <c r="G33" s="1"/>
      <c r="H33" s="1"/>
      <c r="I33" s="1"/>
    </row>
  </sheetData>
  <mergeCells count="1">
    <mergeCell ref="A1:I1"/>
  </mergeCells>
  <dataValidations count="1">
    <dataValidation type="list" allowBlank="1" sqref="H4 H5 H6 H7 H8 H9 H10 H11 H12 H13 H14 H15 H16 H17 H18 H19 H20 H21 H22 H23 H24 H25 H26 H27 H28 H29 H30 H31 H32 H33">
      <formula1>"Hazır,Eksik,Güncellenecek,Arşivlendi"</formula1>
    </dataValidation>
  </dataValidations>
  <hyperlinks>
    <hyperlink ref="D7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workbookViewId="0">
      <selection sqref="A1:E1"/>
    </sheetView>
  </sheetViews>
  <sheetFormatPr defaultRowHeight="15" x14ac:dyDescent="0.25"/>
  <cols>
    <col min="1" max="1" width="34" customWidth="1"/>
    <col min="2" max="4" width="16" customWidth="1"/>
    <col min="5" max="5" width="24" customWidth="1"/>
  </cols>
  <sheetData>
    <row r="1" spans="1:5" ht="18.75" x14ac:dyDescent="0.3">
      <c r="A1" s="27" t="s">
        <v>67</v>
      </c>
      <c r="B1" s="28"/>
      <c r="C1" s="28"/>
      <c r="D1" s="28"/>
      <c r="E1" s="28"/>
    </row>
    <row r="3" spans="1:5" x14ac:dyDescent="0.25">
      <c r="A3" s="12" t="s">
        <v>68</v>
      </c>
      <c r="B3" s="12" t="s">
        <v>69</v>
      </c>
      <c r="C3" s="12" t="s">
        <v>70</v>
      </c>
      <c r="D3" s="12" t="s">
        <v>71</v>
      </c>
      <c r="E3" s="12" t="s">
        <v>60</v>
      </c>
    </row>
    <row r="4" spans="1:5" x14ac:dyDescent="0.25">
      <c r="A4" s="13" t="s">
        <v>22</v>
      </c>
      <c r="B4" s="13">
        <f>'Değerlendirme Formu'!E16</f>
        <v>21</v>
      </c>
      <c r="C4" s="13">
        <v>30</v>
      </c>
      <c r="D4" s="14">
        <f>B4/C4</f>
        <v>0.7</v>
      </c>
      <c r="E4" s="13" t="str">
        <f>IF(D4&gt;=0.85,"Güçlü",IF(D4&gt;=0.7,"Geliştirilebilir","İyileştirme Gerekli"))</f>
        <v>Geliştirilebilir</v>
      </c>
    </row>
    <row r="5" spans="1:5" x14ac:dyDescent="0.25">
      <c r="A5" s="13" t="s">
        <v>31</v>
      </c>
      <c r="B5" s="13">
        <f>'Değerlendirme Formu'!E24</f>
        <v>16</v>
      </c>
      <c r="C5" s="13">
        <v>25</v>
      </c>
      <c r="D5" s="14">
        <f>B5/C5</f>
        <v>0.64</v>
      </c>
      <c r="E5" s="13" t="str">
        <f>IF(D5&gt;=0.85,"Güçlü",IF(D5&gt;=0.7,"Geliştirilebilir","İyileştirme Gerekli"))</f>
        <v>İyileştirme Gerekli</v>
      </c>
    </row>
    <row r="6" spans="1:5" x14ac:dyDescent="0.25">
      <c r="A6" s="13" t="s">
        <v>38</v>
      </c>
      <c r="B6" s="13">
        <f>'Değerlendirme Formu'!E31</f>
        <v>14</v>
      </c>
      <c r="C6" s="13">
        <v>20</v>
      </c>
      <c r="D6" s="14">
        <f>B6/C6</f>
        <v>0.7</v>
      </c>
      <c r="E6" s="13" t="str">
        <f>IF(D6&gt;=0.85,"Güçlü",IF(D6&gt;=0.7,"Geliştirilebilir","İyileştirme Gerekli"))</f>
        <v>Geliştirilebilir</v>
      </c>
    </row>
    <row r="7" spans="1:5" x14ac:dyDescent="0.25">
      <c r="A7" s="13" t="s">
        <v>44</v>
      </c>
      <c r="B7" s="13">
        <f>'Değerlendirme Formu'!E39</f>
        <v>15</v>
      </c>
      <c r="C7" s="13">
        <v>25</v>
      </c>
      <c r="D7" s="14">
        <f>B7/C7</f>
        <v>0.6</v>
      </c>
      <c r="E7" s="13" t="str">
        <f>IF(D7&gt;=0.85,"Güçlü",IF(D7&gt;=0.7,"Geliştirilebilir","İyileştirme Gerekli"))</f>
        <v>İyileştirme Gerekli</v>
      </c>
    </row>
    <row r="8" spans="1:5" x14ac:dyDescent="0.25">
      <c r="A8" s="13"/>
      <c r="B8" s="13"/>
      <c r="C8" s="13"/>
      <c r="D8" s="13"/>
      <c r="E8" s="13"/>
    </row>
    <row r="9" spans="1:5" x14ac:dyDescent="0.25">
      <c r="A9" s="13"/>
      <c r="B9" s="13"/>
      <c r="C9" s="13"/>
      <c r="D9" s="13"/>
      <c r="E9" s="13"/>
    </row>
    <row r="10" spans="1:5" x14ac:dyDescent="0.25">
      <c r="A10" s="15" t="s">
        <v>72</v>
      </c>
      <c r="B10" s="15">
        <f>SUM(B4:B7)</f>
        <v>66</v>
      </c>
      <c r="C10" s="15">
        <v>100</v>
      </c>
      <c r="D10" s="16">
        <f>B10/C10</f>
        <v>0.66</v>
      </c>
      <c r="E10" s="15" t="str">
        <f>IF(D10&gt;=0.85,"Güçlü",IF(D10&gt;=0.7,"Geliştirilebilir","İyileştirme Gerekli"))</f>
        <v>İyileştirme Gerekli</v>
      </c>
    </row>
  </sheetData>
  <mergeCells count="1">
    <mergeCell ref="A1:E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showGridLines="0" workbookViewId="0"/>
  </sheetViews>
  <sheetFormatPr defaultRowHeight="15" x14ac:dyDescent="0.25"/>
  <cols>
    <col min="1" max="1" width="28" customWidth="1"/>
    <col min="2" max="2" width="105" customWidth="1"/>
  </cols>
  <sheetData>
    <row r="1" spans="1:2" ht="18.75" x14ac:dyDescent="0.3">
      <c r="A1" s="17" t="s">
        <v>73</v>
      </c>
    </row>
    <row r="3" spans="1:2" x14ac:dyDescent="0.25">
      <c r="A3" s="18" t="s">
        <v>74</v>
      </c>
      <c r="B3" s="19" t="s">
        <v>75</v>
      </c>
    </row>
    <row r="4" spans="1:2" x14ac:dyDescent="0.25">
      <c r="A4" s="18" t="s">
        <v>76</v>
      </c>
      <c r="B4" s="19" t="s">
        <v>77</v>
      </c>
    </row>
    <row r="5" spans="1:2" ht="30" x14ac:dyDescent="0.25">
      <c r="A5" s="18" t="s">
        <v>78</v>
      </c>
      <c r="B5" s="19" t="s">
        <v>79</v>
      </c>
    </row>
    <row r="6" spans="1:2" x14ac:dyDescent="0.25">
      <c r="A6" s="18" t="s">
        <v>80</v>
      </c>
      <c r="B6" s="19" t="s">
        <v>81</v>
      </c>
    </row>
    <row r="7" spans="1:2" x14ac:dyDescent="0.25">
      <c r="A7" s="18" t="s">
        <v>82</v>
      </c>
      <c r="B7" s="19" t="s">
        <v>83</v>
      </c>
    </row>
    <row r="8" spans="1:2" x14ac:dyDescent="0.25">
      <c r="A8" s="18" t="s">
        <v>84</v>
      </c>
      <c r="B8" s="19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Değerlendirme Formu</vt:lpstr>
      <vt:lpstr>Kanıt Listesi</vt:lpstr>
      <vt:lpstr>Özet</vt:lpstr>
      <vt:lpstr>Kullanım Rehberi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BARÜ</dc:creator>
  <cp:lastModifiedBy>hakem</cp:lastModifiedBy>
  <dcterms:created xsi:type="dcterms:W3CDTF">2026-04-29T11:18:47Z</dcterms:created>
  <dcterms:modified xsi:type="dcterms:W3CDTF">2026-05-03T08:41:56Z</dcterms:modified>
</cp:coreProperties>
</file>