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BuÇalışmaKitabı" defaultThemeVersion="164011"/>
  <bookViews>
    <workbookView xWindow="0" yWindow="0" windowWidth="28800" windowHeight="12345"/>
  </bookViews>
  <sheets>
    <sheet name="Stratejik Plan 2024-2028" sheetId="8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38" i="8" l="1"/>
  <c r="Q39" i="8"/>
  <c r="Q40" i="8"/>
  <c r="Q41" i="8"/>
  <c r="Q42" i="8"/>
  <c r="Q43" i="8"/>
  <c r="Q44" i="8"/>
  <c r="Q45" i="8"/>
  <c r="Q46" i="8"/>
  <c r="Q47" i="8"/>
  <c r="Q48" i="8"/>
  <c r="Q15" i="8"/>
  <c r="Q58" i="8" l="1"/>
  <c r="R58" i="8" s="1"/>
  <c r="Q59" i="8"/>
  <c r="R59" i="8" s="1"/>
  <c r="Q60" i="8"/>
  <c r="R60" i="8" s="1"/>
  <c r="Q61" i="8"/>
  <c r="R61" i="8" s="1"/>
  <c r="Q62" i="8"/>
  <c r="R62" i="8" s="1"/>
  <c r="Q63" i="8"/>
  <c r="R63" i="8" s="1"/>
  <c r="Q64" i="8"/>
  <c r="R64" i="8" s="1"/>
  <c r="Q65" i="8"/>
  <c r="R65" i="8" s="1"/>
  <c r="Q54" i="8"/>
  <c r="R54" i="8" s="1"/>
  <c r="Q55" i="8"/>
  <c r="R55" i="8" s="1"/>
  <c r="Q56" i="8"/>
  <c r="R56" i="8" s="1"/>
  <c r="Q57" i="8"/>
  <c r="R57" i="8" s="1"/>
  <c r="R15" i="8"/>
  <c r="Q34" i="8"/>
  <c r="R34" i="8" s="1"/>
  <c r="Q18" i="8"/>
  <c r="R18" i="8" s="1"/>
  <c r="Q17" i="8"/>
  <c r="R17" i="8" s="1"/>
  <c r="Q16" i="8"/>
  <c r="R16" i="8" s="1"/>
  <c r="Q14" i="8"/>
  <c r="R14" i="8" s="1"/>
  <c r="Q10" i="8"/>
  <c r="R10" i="8" s="1"/>
  <c r="Q11" i="8"/>
  <c r="R11" i="8" s="1"/>
  <c r="Q12" i="8"/>
  <c r="R12" i="8" s="1"/>
  <c r="Q13" i="8"/>
  <c r="R13" i="8" s="1"/>
  <c r="Q19" i="8"/>
  <c r="R19" i="8" s="1"/>
  <c r="Q9" i="8"/>
  <c r="R9" i="8" s="1"/>
  <c r="Q8" i="8"/>
  <c r="R8" i="8" s="1"/>
  <c r="Q20" i="8"/>
  <c r="R20" i="8" s="1"/>
  <c r="Q21" i="8"/>
  <c r="R21" i="8" s="1"/>
  <c r="Q22" i="8"/>
  <c r="R22" i="8" s="1"/>
  <c r="Q23" i="8"/>
  <c r="R23" i="8" s="1"/>
  <c r="Q24" i="8"/>
  <c r="R24" i="8" s="1"/>
  <c r="Q25" i="8"/>
  <c r="R25" i="8" s="1"/>
  <c r="Q26" i="8"/>
  <c r="R26" i="8" s="1"/>
  <c r="Q27" i="8"/>
  <c r="R27" i="8" s="1"/>
  <c r="Q28" i="8"/>
  <c r="R28" i="8" s="1"/>
  <c r="Q29" i="8"/>
  <c r="R29" i="8" s="1"/>
  <c r="Q30" i="8"/>
  <c r="R30" i="8" s="1"/>
  <c r="Q31" i="8"/>
  <c r="R31" i="8" s="1"/>
  <c r="Q32" i="8"/>
  <c r="R32" i="8" s="1"/>
  <c r="Q33" i="8"/>
  <c r="R33" i="8" s="1"/>
  <c r="Q35" i="8"/>
  <c r="R35" i="8" s="1"/>
  <c r="Q36" i="8"/>
  <c r="R36" i="8" s="1"/>
  <c r="Q37" i="8"/>
  <c r="R37" i="8" s="1"/>
  <c r="R38" i="8"/>
  <c r="R39" i="8"/>
  <c r="R40" i="8"/>
  <c r="R41" i="8"/>
  <c r="R42" i="8"/>
  <c r="R43" i="8"/>
  <c r="R44" i="8"/>
  <c r="R45" i="8"/>
  <c r="R46" i="8"/>
  <c r="R47" i="8"/>
  <c r="R48" i="8"/>
  <c r="Q49" i="8"/>
  <c r="R49" i="8" s="1"/>
  <c r="Q50" i="8"/>
  <c r="R50" i="8" s="1"/>
  <c r="Q51" i="8"/>
  <c r="R51" i="8" s="1"/>
  <c r="Q52" i="8"/>
  <c r="R52" i="8" s="1"/>
  <c r="Q53" i="8"/>
  <c r="R53" i="8" s="1"/>
</calcChain>
</file>

<file path=xl/sharedStrings.xml><?xml version="1.0" encoding="utf-8"?>
<sst xmlns="http://schemas.openxmlformats.org/spreadsheetml/2006/main" count="137" uniqueCount="137">
  <si>
    <t>Alt Kod</t>
  </si>
  <si>
    <t>Performans Kriterleri</t>
  </si>
  <si>
    <t>Temmuz</t>
  </si>
  <si>
    <t>Ağustos</t>
  </si>
  <si>
    <t>Eylül</t>
  </si>
  <si>
    <t>Ekim</t>
  </si>
  <si>
    <t>Kasım</t>
  </si>
  <si>
    <t xml:space="preserve">PG2.3.2. </t>
  </si>
  <si>
    <t xml:space="preserve">PG5.3.1. </t>
  </si>
  <si>
    <t xml:space="preserve">Öğretim üyesi başına düşen öğrenci sayısı </t>
  </si>
  <si>
    <t>PG1.2.1.</t>
  </si>
  <si>
    <t>PG1.2.2.</t>
  </si>
  <si>
    <t>PG1.3.4.</t>
  </si>
  <si>
    <t>PG2.2.2.</t>
  </si>
  <si>
    <t xml:space="preserve">PG2.5.2. </t>
  </si>
  <si>
    <t xml:space="preserve">PG2.5.3. </t>
  </si>
  <si>
    <t>PG3.2.2.</t>
  </si>
  <si>
    <t xml:space="preserve">PG3.2.3. </t>
  </si>
  <si>
    <r>
      <rPr>
        <b/>
        <sz val="11"/>
        <color theme="1"/>
        <rFont val="Caladea"/>
        <family val="1"/>
      </rPr>
      <t>Başarı Yüzdesi (%)</t>
    </r>
  </si>
  <si>
    <t>Gerçekleşme Durumu</t>
  </si>
  <si>
    <r>
      <rPr>
        <b/>
        <sz val="11"/>
        <color rgb="FFFFFFFF"/>
        <rFont val="Caladea"/>
        <family val="1"/>
      </rPr>
      <t>Puanlama (%)</t>
    </r>
  </si>
  <si>
    <r>
      <rPr>
        <b/>
        <sz val="10"/>
        <color theme="0"/>
        <rFont val="Caladea"/>
        <family val="1"/>
      </rPr>
      <t>100</t>
    </r>
    <r>
      <rPr>
        <b/>
        <sz val="11"/>
        <color theme="0"/>
        <rFont val="Calibri"/>
        <family val="2"/>
        <charset val="162"/>
        <scheme val="minor"/>
      </rPr>
      <t xml:space="preserve"> - 86</t>
    </r>
  </si>
  <si>
    <t>85-71</t>
  </si>
  <si>
    <r>
      <rPr>
        <b/>
        <sz val="10"/>
        <color rgb="FFFFFFFF"/>
        <rFont val="Caladea"/>
        <family val="1"/>
      </rPr>
      <t>70 - 51</t>
    </r>
  </si>
  <si>
    <r>
      <rPr>
        <b/>
        <sz val="10"/>
        <color rgb="FFFFFFFF"/>
        <rFont val="Caladea"/>
        <family val="1"/>
      </rPr>
      <t>50-0</t>
    </r>
  </si>
  <si>
    <r>
      <rPr>
        <b/>
        <sz val="10"/>
        <color rgb="FFFFFFFF"/>
        <rFont val="Caladea"/>
        <family val="1"/>
      </rPr>
      <t>Ulaşıldı</t>
    </r>
  </si>
  <si>
    <t>Makul</t>
  </si>
  <si>
    <t>İyileştirilmeli</t>
  </si>
  <si>
    <r>
      <rPr>
        <b/>
        <sz val="10"/>
        <color rgb="FFFFFFFF"/>
        <rFont val="Caladea"/>
        <family val="1"/>
      </rPr>
      <t>Ulaşılamadı</t>
    </r>
  </si>
  <si>
    <t>ORMAN FAKÜLTESİ 2024-2028 STRATEJİK PLANI 
2024 YILI YILLIK İZLEME VE DEĞERLENDİRME TABLOSU</t>
  </si>
  <si>
    <t>2024 Mevcut Hedef</t>
  </si>
  <si>
    <t>2024  I. 6ay Gerçekleşme</t>
  </si>
  <si>
    <t xml:space="preserve">PG1.1.2. </t>
  </si>
  <si>
    <t>PG1.1.3.</t>
  </si>
  <si>
    <t>Öğretim elemanı başına düşen öğrenci sayısı</t>
  </si>
  <si>
    <t>Birim programlarının genel doluluk oranı*</t>
  </si>
  <si>
    <t>Akredite olan program sayısı*</t>
  </si>
  <si>
    <t>Öz değerlendirme yapılan program sayısı*</t>
  </si>
  <si>
    <t xml:space="preserve">PG1.2.4. </t>
  </si>
  <si>
    <t>Yan dal programlarına kayıtlı öğrenci sayısı*</t>
  </si>
  <si>
    <t xml:space="preserve">PG1.3.1. </t>
  </si>
  <si>
    <t>Çift ana dal programlarına kayıtlı öğrenci sayısı*</t>
  </si>
  <si>
    <t>PG1.3.2.</t>
  </si>
  <si>
    <t>PG1.3.3.</t>
  </si>
  <si>
    <t>Çift ana dal programlarından mezun öğrenci sayısı*</t>
  </si>
  <si>
    <t>Öğrencilerin kayıtlı oldukları program dışındaki diğer programlardan alabildikleri ortalama seçmeli ders oranı *</t>
  </si>
  <si>
    <t>Birimin kurum içi/kurum dışı gerçekleştirdiği protokol sayısı*</t>
  </si>
  <si>
    <t>PG1.3.6.</t>
  </si>
  <si>
    <t>Lisans düzeyinde danışman başına düşen öğrenci sayısı*</t>
  </si>
  <si>
    <t>PG1.4.1</t>
  </si>
  <si>
    <t>PG1.4.2</t>
  </si>
  <si>
    <t>Akademik danışmanlık hizmetlerinden memnuniyet oranı (Ön lisans-Lisans) (%)*</t>
  </si>
  <si>
    <t>Birimde öğrencilere yönelik rehberlik ve danışmanlık amacıyla yapılan toplantı sayısı*</t>
  </si>
  <si>
    <t>PG1.4.6.</t>
  </si>
  <si>
    <t>TÜBİTAK 2209 Öğrenci Projeleri kapsamında danışmanlık yapan öğretim elemanı sayısının toplam öğretim elemanı sayısına oranı</t>
  </si>
  <si>
    <t>PG1.4.7.</t>
  </si>
  <si>
    <t>Dezavantajlı grupların sosyal entegrasyonuna yönelik yapılan faaliyet sayısı (her tür sosyal, kültürel, sportif ve eğitim faaliyetleri)</t>
  </si>
  <si>
    <t>PG1.5.2.</t>
  </si>
  <si>
    <t>PG1.5.4.</t>
  </si>
  <si>
    <t>Engelsiz üniversite ödül sayısı (engelsiz bayrak ödülü, engelsiz program nişanı ve engelli dostu ödülü)*</t>
  </si>
  <si>
    <t xml:space="preserve"> Uluslararası kuruluşlar tarafından desteklenen proje sayısı*</t>
  </si>
  <si>
    <t>PG2.2.1.</t>
  </si>
  <si>
    <t xml:space="preserve"> Ulusal kuruluşlar tarafından desteklenen proje sayısı *</t>
  </si>
  <si>
    <t>Öğretim elemanlarının danışmanlık yaptığı kurum dışı fonlanan öğrenci projeleri sayısı</t>
  </si>
  <si>
    <t xml:space="preserve">PG2.2.4. </t>
  </si>
  <si>
    <t>Birimde gerçekleştirilen bilimsel etkinlik sayısı*</t>
  </si>
  <si>
    <t xml:space="preserve">PG2.3.1. </t>
  </si>
  <si>
    <t>TÜBİTAK’tan hak kazanılan bilim insanı destekleme programı sayısı</t>
  </si>
  <si>
    <t xml:space="preserve"> Öğretim elemanlarının katılım sağladığı bilimsel etkinlik sayısı *</t>
  </si>
  <si>
    <t>PG2.3.3.</t>
  </si>
  <si>
    <t xml:space="preserve"> Birim tarafından gerçekleştirilen araştırma yetkinliğini iyileştirmeye yönelik faaliyet sayısı*</t>
  </si>
  <si>
    <t>PG2.3.4.</t>
  </si>
  <si>
    <t>Öğretim üyesi başına düşen uluslararası yayın sayısı (Web of Science (SCI, SCIExpanded, SSCI, AHCI))</t>
  </si>
  <si>
    <t xml:space="preserve">PG2.5.1. </t>
  </si>
  <si>
    <t>Öğretim elemanı başına düşen uluslararası yayın sayısı (Scopus)</t>
  </si>
  <si>
    <t>Öğretim elemanı başına düşen ulusal yayın sayısı (TR Dizin)</t>
  </si>
  <si>
    <t xml:space="preserve"> Atıf puanı (Web of Science)</t>
  </si>
  <si>
    <t>PG2.5.4.</t>
  </si>
  <si>
    <t xml:space="preserve"> Q1 (Web of Science) Yayın Oranı (%)</t>
  </si>
  <si>
    <t>PG2.5.5.</t>
  </si>
  <si>
    <t>Başvurulan patent, faydalı model veya tasarım sayısı *</t>
  </si>
  <si>
    <t xml:space="preserve">PG3.2.1. </t>
  </si>
  <si>
    <t xml:space="preserve"> Sonuçlanan patent, faydalı model veya tasarım sayısı *</t>
  </si>
  <si>
    <t>Girişimcilik ve yenilikçilik temalı ders ve bilimsel etkinliklere katılan öğrenci oranı</t>
  </si>
  <si>
    <t>Öğretim elemanlarının kurum dışı yazdığı veya danışmanlık yaptığı rapor sayısı*</t>
  </si>
  <si>
    <t xml:space="preserve">PG3.2.6. </t>
  </si>
  <si>
    <t>Birimin Topluma Katkı Temelli Faaliyet Sayısı(Birime özgü)</t>
  </si>
  <si>
    <t xml:space="preserve">PG3.3.5. </t>
  </si>
  <si>
    <t>Birim tarafından düzenlenen öğrencilere yönelik sosyal, kültürel ve sportif faaliyet sayısı*</t>
  </si>
  <si>
    <t xml:space="preserve">PG3.4.1. </t>
  </si>
  <si>
    <t>İhtisaslaşma alanında uluslararası indeksli yayın sayısı (Web of Science, Scopus)*</t>
  </si>
  <si>
    <t xml:space="preserve">PG4.1.1. </t>
  </si>
  <si>
    <t xml:space="preserve"> İhtisaslaşma alanında toplam yayın sayısı (Web of Science)*</t>
  </si>
  <si>
    <t>PG4.1.2.</t>
  </si>
  <si>
    <t xml:space="preserve"> İhtisaslaşma alanında yapılan yayınların toplam yayın sayısına oranı (%, Web of Science)</t>
  </si>
  <si>
    <t>PG4.1.3.</t>
  </si>
  <si>
    <t xml:space="preserve"> İhtisaslaşma alanına yönelik görev alan akademisyen sayısı</t>
  </si>
  <si>
    <t>PG4.1.4.</t>
  </si>
  <si>
    <t>İhtisaslaşma alanında yürütülmekte olan BAP destekli proje sayısı*</t>
  </si>
  <si>
    <t xml:space="preserve">PG4.2.1. </t>
  </si>
  <si>
    <t>İhtisaslaşma alanında yürütülmekte olan ve kurum dışı fonlarca desteklenen proje sayısı*</t>
  </si>
  <si>
    <t xml:space="preserve">PG4.2.2. </t>
  </si>
  <si>
    <t xml:space="preserve"> Akademik ve idari insan kaynağının mesleki ve kişisel gelişimine yönelik verilen eğitim sayısı</t>
  </si>
  <si>
    <t>PG 5.1.1.</t>
  </si>
  <si>
    <t xml:space="preserve">PG 5.1.2. </t>
  </si>
  <si>
    <t>Akademik insan kaynağının kuruma ilişkin memnuniyet oranı (%)</t>
  </si>
  <si>
    <t xml:space="preserve"> İdari insan kaynağının kuruma ilişkin memnuniyet oranı (%)</t>
  </si>
  <si>
    <t>PG 5.1.3.</t>
  </si>
  <si>
    <t>Kadın akademisyen insan kaynağının birime ilişkin memnuniyet oranı (%)</t>
  </si>
  <si>
    <t xml:space="preserve">PG5.1.4. </t>
  </si>
  <si>
    <t>Kadın idari insan kaynağının birime ilişkin memnuniyet oranı (%)</t>
  </si>
  <si>
    <t xml:space="preserve">PG5.1.5. </t>
  </si>
  <si>
    <t>Karar alma süreçlerine yönelik toplantılara katılan akademik insan kaynağı sayısı</t>
  </si>
  <si>
    <t xml:space="preserve">PG5.2.1. </t>
  </si>
  <si>
    <t>Karar alma süreçlerine yönelik toplantılara katılan idari insan kaynağı sayısı</t>
  </si>
  <si>
    <t xml:space="preserve">PG5.2.2. </t>
  </si>
  <si>
    <t xml:space="preserve"> Karar alma süreçlerine yönelik toplantılara katılan öğrenci sayısı</t>
  </si>
  <si>
    <t>PG5.2.3.</t>
  </si>
  <si>
    <t>Karar alma süreçlerine katılan dış paydaş sayısı</t>
  </si>
  <si>
    <t xml:space="preserve">PG5.2.4. </t>
  </si>
  <si>
    <t>Karar alma süreçlerine katılan mezun sayısı</t>
  </si>
  <si>
    <t xml:space="preserve">PG5.2.5. </t>
  </si>
  <si>
    <t>Uluslararası öğrenci sayısı*</t>
  </si>
  <si>
    <t>Uluslararası değişim programları ile gelen öğrenci sayısı*</t>
  </si>
  <si>
    <t xml:space="preserve">PG5.3.2. </t>
  </si>
  <si>
    <t>Uluslararası değişim programları ile gelen öğretim elemanı sayısı*</t>
  </si>
  <si>
    <t xml:space="preserve">PG5.3.3. </t>
  </si>
  <si>
    <t>Uluslararası değişim programları ile giden öğretim elemanı sayısı*</t>
  </si>
  <si>
    <t xml:space="preserve">PG5.3.4. </t>
  </si>
  <si>
    <t>Uluslararası değişim programları ile giden öğrenci sayısı*</t>
  </si>
  <si>
    <t>PG5.3.5.</t>
  </si>
  <si>
    <t>Kalite süreçleri kapsamında dış paydaşlarla gerçekleştirilen geribildirim ve değerlendirme toplantılarının sayısı</t>
  </si>
  <si>
    <t xml:space="preserve">H.5.5.1. </t>
  </si>
  <si>
    <t>Kalite kültürünü yaygınlaştırma amacıyla düzenlenen faaliyet (toplantı, çalıştay vb.) sayısı</t>
  </si>
  <si>
    <t xml:space="preserve">H.5.5.2. </t>
  </si>
  <si>
    <t>Kalite süreçleri kapsamında iç paydaşlarla gerçekleştirilen geribildirim ve değerlendirme toplantılarının sayısı*</t>
  </si>
  <si>
    <t xml:space="preserve">H.5.5.3.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</si>
</sst>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8">
    <font>
      <sz val="11"/>
      <color theme="1"/>
      <name val="Calibri"/>
      <family val="2"/>
      <scheme val="minor"/>
    </font>
    <font>
      <sz val="10"/>
      <color theme="1"/>
      <name val="Cambria"/>
      <family val="1"/>
      <charset val="162"/>
    </font>
    <font>
      <b/>
      <sz val="10"/>
      <color rgb="FF002060"/>
      <name val="Cambria"/>
      <family val="1"/>
      <charset val="162"/>
    </font>
    <font>
      <sz val="10"/>
      <name val="Cambria"/>
      <family val="1"/>
      <charset val="162"/>
    </font>
    <font>
      <b/>
      <sz val="10"/>
      <color rgb="FFC00000"/>
      <name val="Cambria"/>
      <family val="1"/>
      <charset val="162"/>
    </font>
    <font>
      <sz val="11"/>
      <color theme="4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1"/>
      <color theme="0"/>
      <name val="Calibri"/>
      <family val="2"/>
      <charset val="162"/>
      <scheme val="minor"/>
    </font>
    <font>
      <b/>
      <sz val="11"/>
      <color theme="1"/>
      <name val="Caladea"/>
    </font>
    <font>
      <b/>
      <sz val="11"/>
      <color theme="1"/>
      <name val="Caladea"/>
      <family val="1"/>
    </font>
    <font>
      <b/>
      <sz val="11"/>
      <name val="Caladea"/>
    </font>
    <font>
      <b/>
      <sz val="11"/>
      <color rgb="FFFFFFFF"/>
      <name val="Caladea"/>
      <family val="1"/>
    </font>
    <font>
      <b/>
      <sz val="10"/>
      <color theme="0"/>
      <name val="Caladea"/>
    </font>
    <font>
      <b/>
      <sz val="10"/>
      <color theme="0"/>
      <name val="Caladea"/>
      <family val="1"/>
    </font>
    <font>
      <b/>
      <sz val="10"/>
      <name val="Caladea"/>
    </font>
    <font>
      <b/>
      <sz val="10"/>
      <color rgb="FFFFFFFF"/>
      <name val="Caladea"/>
      <family val="1"/>
    </font>
    <font>
      <b/>
      <sz val="10"/>
      <color rgb="FFFF0000"/>
      <name val="Cambria"/>
      <family val="1"/>
      <charset val="162"/>
    </font>
    <font>
      <sz val="8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8495AF"/>
      </patternFill>
    </fill>
    <fill>
      <patternFill patternType="solid">
        <fgColor rgb="FF00AF50"/>
      </patternFill>
    </fill>
    <fill>
      <patternFill patternType="solid">
        <fgColor rgb="FFFFC000"/>
      </patternFill>
    </fill>
    <fill>
      <patternFill patternType="solid">
        <fgColor rgb="FF6F2F9F"/>
      </patternFill>
    </fill>
    <fill>
      <patternFill patternType="solid">
        <fgColor rgb="FFC00000"/>
      </patternFill>
    </fill>
  </fills>
  <borders count="16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/>
      <right/>
      <top style="thin">
        <color theme="0" tint="-0.34998626667073579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/>
      <top/>
      <bottom/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3" fontId="1" fillId="0" borderId="1" xfId="0" applyNumberFormat="1" applyFont="1" applyBorder="1" applyAlignment="1">
      <alignment horizontal="center" vertical="center" shrinkToFit="1"/>
    </xf>
    <xf numFmtId="0" fontId="2" fillId="2" borderId="1" xfId="0" applyFont="1" applyFill="1" applyBorder="1" applyAlignment="1">
      <alignment horizontal="center" textRotation="90"/>
    </xf>
    <xf numFmtId="0" fontId="1" fillId="0" borderId="4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3" fillId="3" borderId="2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vertical="center" wrapText="1"/>
    </xf>
    <xf numFmtId="0" fontId="1" fillId="3" borderId="3" xfId="0" applyFont="1" applyFill="1" applyBorder="1" applyAlignment="1">
      <alignment vertical="center" wrapText="1"/>
    </xf>
    <xf numFmtId="0" fontId="5" fillId="0" borderId="0" xfId="0" applyFont="1"/>
    <xf numFmtId="0" fontId="6" fillId="0" borderId="0" xfId="0" applyFont="1"/>
    <xf numFmtId="0" fontId="1" fillId="0" borderId="2" xfId="0" applyFont="1" applyBorder="1" applyAlignment="1">
      <alignment horizontal="center" vertical="center"/>
    </xf>
    <xf numFmtId="0" fontId="12" fillId="6" borderId="12" xfId="0" applyFont="1" applyFill="1" applyBorder="1" applyAlignment="1">
      <alignment horizontal="center" vertical="center" wrapText="1"/>
    </xf>
    <xf numFmtId="0" fontId="14" fillId="7" borderId="8" xfId="0" applyFont="1" applyFill="1" applyBorder="1" applyAlignment="1">
      <alignment horizontal="center" vertical="center" wrapText="1"/>
    </xf>
    <xf numFmtId="164" fontId="14" fillId="8" borderId="8" xfId="0" applyNumberFormat="1" applyFont="1" applyFill="1" applyBorder="1" applyAlignment="1">
      <alignment horizontal="center" vertical="center" wrapText="1"/>
    </xf>
    <xf numFmtId="0" fontId="14" fillId="9" borderId="8" xfId="0" applyFont="1" applyFill="1" applyBorder="1" applyAlignment="1">
      <alignment horizontal="center" vertical="center" wrapText="1"/>
    </xf>
    <xf numFmtId="0" fontId="14" fillId="6" borderId="12" xfId="0" applyFont="1" applyFill="1" applyBorder="1" applyAlignment="1">
      <alignment horizontal="center" vertical="center" wrapText="1"/>
    </xf>
    <xf numFmtId="0" fontId="14" fillId="7" borderId="13" xfId="0" applyFont="1" applyFill="1" applyBorder="1" applyAlignment="1">
      <alignment horizontal="center" vertical="center" wrapText="1"/>
    </xf>
    <xf numFmtId="164" fontId="15" fillId="8" borderId="13" xfId="0" applyNumberFormat="1" applyFont="1" applyFill="1" applyBorder="1" applyAlignment="1">
      <alignment horizontal="center" vertical="center" wrapText="1"/>
    </xf>
    <xf numFmtId="0" fontId="14" fillId="9" borderId="13" xfId="0" applyFont="1" applyFill="1" applyBorder="1" applyAlignment="1">
      <alignment horizontal="center" vertical="center" wrapText="1"/>
    </xf>
    <xf numFmtId="3" fontId="1" fillId="0" borderId="2" xfId="0" applyNumberFormat="1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0" fillId="0" borderId="8" xfId="0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2" fontId="0" fillId="0" borderId="8" xfId="0" applyNumberFormat="1" applyBorder="1" applyAlignment="1">
      <alignment horizontal="center" vertical="center"/>
    </xf>
    <xf numFmtId="0" fontId="16" fillId="0" borderId="8" xfId="0" applyFont="1" applyBorder="1" applyAlignment="1">
      <alignment horizontal="center" vertical="center" shrinkToFit="1"/>
    </xf>
    <xf numFmtId="0" fontId="16" fillId="0" borderId="8" xfId="0" quotePrefix="1" applyFont="1" applyBorder="1" applyAlignment="1">
      <alignment horizontal="center" vertical="center" shrinkToFit="1"/>
    </xf>
    <xf numFmtId="0" fontId="16" fillId="0" borderId="15" xfId="0" applyFont="1" applyBorder="1" applyAlignment="1">
      <alignment horizontal="center" vertical="center" shrinkToFit="1"/>
    </xf>
    <xf numFmtId="2" fontId="16" fillId="0" borderId="8" xfId="0" applyNumberFormat="1" applyFont="1" applyBorder="1" applyAlignment="1">
      <alignment horizontal="center" vertical="center" shrinkToFit="1"/>
    </xf>
    <xf numFmtId="0" fontId="1" fillId="3" borderId="2" xfId="0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" fillId="0" borderId="2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0" fillId="5" borderId="11" xfId="0" applyFont="1" applyFill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164" fontId="8" fillId="4" borderId="8" xfId="0" applyNumberFormat="1" applyFont="1" applyFill="1" applyBorder="1" applyAlignment="1">
      <alignment horizontal="center" vertical="center" wrapText="1"/>
    </xf>
    <xf numFmtId="164" fontId="8" fillId="4" borderId="13" xfId="0" applyNumberFormat="1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1" fillId="3" borderId="2" xfId="0" applyFont="1" applyFill="1" applyBorder="1" applyAlignment="1">
      <alignment vertical="center" wrapText="1"/>
    </xf>
    <xf numFmtId="0" fontId="1" fillId="3" borderId="4" xfId="0" applyFont="1" applyFill="1" applyBorder="1" applyAlignment="1">
      <alignment vertical="center" wrapText="1"/>
    </xf>
    <xf numFmtId="0" fontId="6" fillId="0" borderId="7" xfId="0" applyFont="1" applyBorder="1" applyAlignment="1">
      <alignment horizontal="left" wrapText="1"/>
    </xf>
    <xf numFmtId="0" fontId="6" fillId="0" borderId="0" xfId="0" applyFont="1" applyAlignment="1">
      <alignment horizontal="left" wrapText="1"/>
    </xf>
  </cellXfs>
  <cellStyles count="1">
    <cellStyle name="Normal" xfId="0" builtinId="0"/>
  </cellStyles>
  <dxfs count="5"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7030A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00CC66"/>
        </patternFill>
      </fill>
    </dxf>
  </dxfs>
  <tableStyles count="0" defaultTableStyle="TableStyleMedium2" defaultPivotStyle="PivotStyleLight16"/>
  <colors>
    <mruColors>
      <color rgb="FF00CC66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7"/>
  <sheetViews>
    <sheetView tabSelected="1" topLeftCell="A19" zoomScale="85" zoomScaleNormal="85" workbookViewId="0">
      <selection activeCell="P35" sqref="P35"/>
    </sheetView>
  </sheetViews>
  <sheetFormatPr defaultRowHeight="15"/>
  <cols>
    <col min="6" max="6" width="23.28515625" customWidth="1"/>
    <col min="7" max="7" width="8.42578125" hidden="1" customWidth="1"/>
    <col min="8" max="9" width="9.140625" hidden="1" customWidth="1"/>
    <col min="10" max="13" width="0" hidden="1" customWidth="1"/>
    <col min="14" max="14" width="26.140625" hidden="1" customWidth="1"/>
    <col min="15" max="15" width="16" customWidth="1"/>
    <col min="16" max="16" width="15.7109375" customWidth="1"/>
    <col min="17" max="17" width="15.42578125" customWidth="1"/>
    <col min="18" max="18" width="13.28515625" style="26" customWidth="1"/>
  </cols>
  <sheetData>
    <row r="1" spans="1:18" ht="22.5" customHeight="1">
      <c r="A1" s="37" t="s">
        <v>29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</row>
    <row r="2" spans="1:18" ht="22.5" customHeight="1">
      <c r="A2" s="38"/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</row>
    <row r="3" spans="1:18" ht="22.5" customHeight="1">
      <c r="A3" s="38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45" t="s">
        <v>20</v>
      </c>
      <c r="P3" s="45"/>
      <c r="Q3" s="45"/>
      <c r="R3" s="45"/>
    </row>
    <row r="4" spans="1:18" ht="22.5" customHeight="1">
      <c r="A4" s="38"/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14" t="s">
        <v>21</v>
      </c>
      <c r="P4" s="15" t="s">
        <v>22</v>
      </c>
      <c r="Q4" s="16" t="s">
        <v>23</v>
      </c>
      <c r="R4" s="17" t="s">
        <v>24</v>
      </c>
    </row>
    <row r="5" spans="1:18" ht="28.5" customHeight="1">
      <c r="A5" s="46"/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18" t="s">
        <v>25</v>
      </c>
      <c r="P5" s="19" t="s">
        <v>26</v>
      </c>
      <c r="Q5" s="20" t="s">
        <v>27</v>
      </c>
      <c r="R5" s="21" t="s">
        <v>28</v>
      </c>
    </row>
    <row r="6" spans="1:18" ht="15" customHeight="1">
      <c r="A6" s="41" t="s">
        <v>0</v>
      </c>
      <c r="B6" s="42" t="s">
        <v>1</v>
      </c>
      <c r="C6" s="42"/>
      <c r="D6" s="42"/>
      <c r="E6" s="42"/>
      <c r="F6" s="42"/>
      <c r="G6" s="42"/>
      <c r="H6" s="42"/>
      <c r="I6" s="42"/>
      <c r="J6" s="43"/>
      <c r="K6" s="43"/>
      <c r="L6" s="43"/>
      <c r="M6" s="43"/>
      <c r="N6" s="43"/>
      <c r="O6" s="47" t="s">
        <v>30</v>
      </c>
      <c r="P6" s="49" t="s">
        <v>31</v>
      </c>
      <c r="Q6" s="51" t="s">
        <v>18</v>
      </c>
      <c r="R6" s="53" t="s">
        <v>19</v>
      </c>
    </row>
    <row r="7" spans="1:18" ht="61.15" customHeight="1">
      <c r="A7" s="41"/>
      <c r="B7" s="42"/>
      <c r="C7" s="42"/>
      <c r="D7" s="42"/>
      <c r="E7" s="42"/>
      <c r="F7" s="42"/>
      <c r="G7" s="42"/>
      <c r="H7" s="42"/>
      <c r="I7" s="42"/>
      <c r="J7" s="2" t="s">
        <v>2</v>
      </c>
      <c r="K7" s="2" t="s">
        <v>3</v>
      </c>
      <c r="L7" s="2" t="s">
        <v>4</v>
      </c>
      <c r="M7" s="2" t="s">
        <v>5</v>
      </c>
      <c r="N7" s="2" t="s">
        <v>6</v>
      </c>
      <c r="O7" s="48"/>
      <c r="P7" s="50"/>
      <c r="Q7" s="52"/>
      <c r="R7" s="54"/>
    </row>
    <row r="8" spans="1:18" ht="30" customHeight="1">
      <c r="A8" s="6" t="s">
        <v>32</v>
      </c>
      <c r="B8" s="39" t="s">
        <v>9</v>
      </c>
      <c r="C8" s="40"/>
      <c r="D8" s="40"/>
      <c r="E8" s="40"/>
      <c r="F8" s="55"/>
      <c r="G8" s="7"/>
      <c r="H8" s="7"/>
      <c r="I8" s="7"/>
      <c r="J8" s="1"/>
      <c r="K8" s="1"/>
      <c r="L8" s="1"/>
      <c r="M8" s="1"/>
      <c r="N8" s="22"/>
      <c r="O8" s="28">
        <v>7</v>
      </c>
      <c r="P8" s="23">
        <v>5.78</v>
      </c>
      <c r="Q8" s="27">
        <f t="shared" ref="Q8:Q53" si="0">P8/O8*100</f>
        <v>82.571428571428569</v>
      </c>
      <c r="R8" s="24" t="str">
        <f t="shared" ref="R8:R53" si="1">IF(Q8&gt;=86,"Ulaşıldı",IF(Q8&gt;=71,"Makul",IF(Q8&gt;=51,"İyileştirilmeli",IF(Q8&gt;=0,"Ulaşılamadı","-"))))</f>
        <v>Makul</v>
      </c>
    </row>
    <row r="9" spans="1:18" ht="30" customHeight="1">
      <c r="A9" s="5" t="s">
        <v>33</v>
      </c>
      <c r="B9" s="39" t="s">
        <v>34</v>
      </c>
      <c r="C9" s="40"/>
      <c r="D9" s="40"/>
      <c r="E9" s="40"/>
      <c r="F9" s="55"/>
      <c r="G9" s="3"/>
      <c r="H9" s="3"/>
      <c r="I9" s="4"/>
      <c r="J9" s="1"/>
      <c r="K9" s="1"/>
      <c r="L9" s="1"/>
      <c r="M9" s="1"/>
      <c r="N9" s="22"/>
      <c r="O9" s="28">
        <v>6</v>
      </c>
      <c r="P9" s="23">
        <v>4.95</v>
      </c>
      <c r="Q9" s="27">
        <f t="shared" si="0"/>
        <v>82.5</v>
      </c>
      <c r="R9" s="24" t="str">
        <f t="shared" si="1"/>
        <v>Makul</v>
      </c>
    </row>
    <row r="10" spans="1:18" ht="30" customHeight="1">
      <c r="A10" s="5" t="s">
        <v>10</v>
      </c>
      <c r="B10" s="39" t="s">
        <v>35</v>
      </c>
      <c r="C10" s="40"/>
      <c r="D10" s="40"/>
      <c r="E10" s="40"/>
      <c r="F10" s="55"/>
      <c r="G10" s="3"/>
      <c r="H10" s="3"/>
      <c r="I10" s="4"/>
      <c r="J10" s="1"/>
      <c r="K10" s="1"/>
      <c r="L10" s="1"/>
      <c r="M10" s="1"/>
      <c r="N10" s="22"/>
      <c r="O10" s="28">
        <v>96</v>
      </c>
      <c r="P10" s="23">
        <v>100</v>
      </c>
      <c r="Q10" s="27">
        <f t="shared" si="0"/>
        <v>104.16666666666667</v>
      </c>
      <c r="R10" s="24" t="str">
        <f t="shared" si="1"/>
        <v>Ulaşıldı</v>
      </c>
    </row>
    <row r="11" spans="1:18" ht="30" customHeight="1">
      <c r="A11" s="5" t="s">
        <v>11</v>
      </c>
      <c r="B11" s="39" t="s">
        <v>36</v>
      </c>
      <c r="C11" s="40"/>
      <c r="D11" s="40"/>
      <c r="E11" s="40"/>
      <c r="F11" s="55"/>
      <c r="G11" s="3"/>
      <c r="H11" s="3"/>
      <c r="I11" s="4"/>
      <c r="J11" s="1"/>
      <c r="K11" s="1"/>
      <c r="L11" s="1"/>
      <c r="M11" s="1"/>
      <c r="N11" s="22"/>
      <c r="O11" s="28">
        <v>2</v>
      </c>
      <c r="P11" s="23">
        <v>2</v>
      </c>
      <c r="Q11" s="27">
        <f t="shared" si="0"/>
        <v>100</v>
      </c>
      <c r="R11" s="24" t="str">
        <f t="shared" si="1"/>
        <v>Ulaşıldı</v>
      </c>
    </row>
    <row r="12" spans="1:18" ht="30" customHeight="1">
      <c r="A12" s="5" t="s">
        <v>38</v>
      </c>
      <c r="B12" s="39" t="s">
        <v>37</v>
      </c>
      <c r="C12" s="40"/>
      <c r="D12" s="40"/>
      <c r="E12" s="40"/>
      <c r="F12" s="55"/>
      <c r="G12" s="3"/>
      <c r="H12" s="3"/>
      <c r="I12" s="4"/>
      <c r="J12" s="1"/>
      <c r="K12" s="1"/>
      <c r="L12" s="1"/>
      <c r="M12" s="1"/>
      <c r="N12" s="22"/>
      <c r="O12" s="28">
        <v>2</v>
      </c>
      <c r="P12" s="23">
        <v>2</v>
      </c>
      <c r="Q12" s="27">
        <f t="shared" si="0"/>
        <v>100</v>
      </c>
      <c r="R12" s="24" t="str">
        <f t="shared" si="1"/>
        <v>Ulaşıldı</v>
      </c>
    </row>
    <row r="13" spans="1:18" ht="30" customHeight="1">
      <c r="A13" s="5" t="s">
        <v>40</v>
      </c>
      <c r="B13" s="39" t="s">
        <v>39</v>
      </c>
      <c r="C13" s="40"/>
      <c r="D13" s="40"/>
      <c r="E13" s="40"/>
      <c r="F13" s="55"/>
      <c r="G13" s="3"/>
      <c r="H13" s="3"/>
      <c r="I13" s="4"/>
      <c r="J13" s="1"/>
      <c r="K13" s="1"/>
      <c r="L13" s="1"/>
      <c r="M13" s="1"/>
      <c r="N13" s="22"/>
      <c r="O13" s="28">
        <v>4</v>
      </c>
      <c r="P13" s="23">
        <v>1</v>
      </c>
      <c r="Q13" s="27">
        <f t="shared" si="0"/>
        <v>25</v>
      </c>
      <c r="R13" s="24" t="str">
        <f t="shared" si="1"/>
        <v>Ulaşılamadı</v>
      </c>
    </row>
    <row r="14" spans="1:18" ht="30" customHeight="1">
      <c r="A14" s="5" t="s">
        <v>42</v>
      </c>
      <c r="B14" s="34" t="s">
        <v>41</v>
      </c>
      <c r="C14" s="35"/>
      <c r="D14" s="35"/>
      <c r="E14" s="35"/>
      <c r="F14" s="36"/>
      <c r="G14" s="3"/>
      <c r="H14" s="3"/>
      <c r="I14" s="4"/>
      <c r="J14" s="1"/>
      <c r="K14" s="1"/>
      <c r="L14" s="1"/>
      <c r="M14" s="1"/>
      <c r="N14" s="22"/>
      <c r="O14" s="28">
        <v>4</v>
      </c>
      <c r="P14" s="23">
        <v>4</v>
      </c>
      <c r="Q14" s="27">
        <f t="shared" si="0"/>
        <v>100</v>
      </c>
      <c r="R14" s="24" t="str">
        <f t="shared" si="1"/>
        <v>Ulaşıldı</v>
      </c>
    </row>
    <row r="15" spans="1:18" ht="30" customHeight="1">
      <c r="A15" s="5" t="s">
        <v>43</v>
      </c>
      <c r="B15" s="34" t="s">
        <v>44</v>
      </c>
      <c r="C15" s="35"/>
      <c r="D15" s="35"/>
      <c r="E15" s="35"/>
      <c r="F15" s="36"/>
      <c r="G15" s="3"/>
      <c r="H15" s="3"/>
      <c r="I15" s="4"/>
      <c r="J15" s="1"/>
      <c r="K15" s="1"/>
      <c r="L15" s="1"/>
      <c r="M15" s="1"/>
      <c r="N15" s="22"/>
      <c r="O15" s="28">
        <v>0</v>
      </c>
      <c r="P15" s="23">
        <v>0</v>
      </c>
      <c r="Q15" s="27" t="e">
        <f t="shared" si="0"/>
        <v>#DIV/0!</v>
      </c>
      <c r="R15" s="24" t="e">
        <f t="shared" si="1"/>
        <v>#DIV/0!</v>
      </c>
    </row>
    <row r="16" spans="1:18" ht="30" customHeight="1">
      <c r="A16" s="5" t="s">
        <v>12</v>
      </c>
      <c r="B16" s="34" t="s">
        <v>45</v>
      </c>
      <c r="C16" s="35"/>
      <c r="D16" s="35"/>
      <c r="E16" s="35"/>
      <c r="F16" s="36"/>
      <c r="G16" s="3"/>
      <c r="H16" s="3"/>
      <c r="I16" s="4"/>
      <c r="J16" s="1"/>
      <c r="K16" s="1"/>
      <c r="L16" s="1"/>
      <c r="M16" s="1"/>
      <c r="N16" s="22"/>
      <c r="O16" s="28">
        <v>2</v>
      </c>
      <c r="P16" s="23">
        <v>2</v>
      </c>
      <c r="Q16" s="27">
        <f t="shared" si="0"/>
        <v>100</v>
      </c>
      <c r="R16" s="24" t="str">
        <f t="shared" si="1"/>
        <v>Ulaşıldı</v>
      </c>
    </row>
    <row r="17" spans="1:18" ht="30" customHeight="1">
      <c r="A17" s="5" t="s">
        <v>47</v>
      </c>
      <c r="B17" s="34" t="s">
        <v>46</v>
      </c>
      <c r="C17" s="35"/>
      <c r="D17" s="35"/>
      <c r="E17" s="35"/>
      <c r="F17" s="36"/>
      <c r="G17" s="3"/>
      <c r="H17" s="3"/>
      <c r="I17" s="4"/>
      <c r="J17" s="1"/>
      <c r="K17" s="1"/>
      <c r="L17" s="1"/>
      <c r="M17" s="1"/>
      <c r="N17" s="22"/>
      <c r="O17" s="28">
        <v>3</v>
      </c>
      <c r="P17" s="23">
        <v>1</v>
      </c>
      <c r="Q17" s="27">
        <f t="shared" si="0"/>
        <v>33.333333333333329</v>
      </c>
      <c r="R17" s="24" t="str">
        <f t="shared" si="1"/>
        <v>Ulaşılamadı</v>
      </c>
    </row>
    <row r="18" spans="1:18" ht="30" customHeight="1">
      <c r="A18" s="5" t="s">
        <v>49</v>
      </c>
      <c r="B18" s="34" t="s">
        <v>48</v>
      </c>
      <c r="C18" s="35"/>
      <c r="D18" s="35"/>
      <c r="E18" s="35"/>
      <c r="F18" s="36"/>
      <c r="G18" s="3"/>
      <c r="H18" s="3"/>
      <c r="I18" s="4"/>
      <c r="J18" s="1"/>
      <c r="K18" s="1"/>
      <c r="L18" s="1"/>
      <c r="M18" s="1"/>
      <c r="N18" s="22"/>
      <c r="O18" s="28">
        <v>7</v>
      </c>
      <c r="P18" s="23">
        <v>6.5</v>
      </c>
      <c r="Q18" s="27">
        <f t="shared" si="0"/>
        <v>92.857142857142861</v>
      </c>
      <c r="R18" s="24" t="str">
        <f t="shared" si="1"/>
        <v>Ulaşıldı</v>
      </c>
    </row>
    <row r="19" spans="1:18" ht="30" customHeight="1">
      <c r="A19" s="5" t="s">
        <v>50</v>
      </c>
      <c r="B19" s="39" t="s">
        <v>51</v>
      </c>
      <c r="C19" s="40"/>
      <c r="D19" s="40"/>
      <c r="E19" s="40"/>
      <c r="F19" s="55"/>
      <c r="G19" s="3"/>
      <c r="H19" s="3"/>
      <c r="I19" s="4"/>
      <c r="J19" s="1"/>
      <c r="K19" s="1"/>
      <c r="L19" s="1"/>
      <c r="M19" s="1"/>
      <c r="N19" s="22"/>
      <c r="O19" s="28">
        <v>70</v>
      </c>
      <c r="P19" s="23">
        <v>80.209999999999994</v>
      </c>
      <c r="Q19" s="27">
        <f t="shared" si="0"/>
        <v>114.58571428571427</v>
      </c>
      <c r="R19" s="24" t="str">
        <f t="shared" si="1"/>
        <v>Ulaşıldı</v>
      </c>
    </row>
    <row r="20" spans="1:18" ht="30" customHeight="1">
      <c r="A20" s="5" t="s">
        <v>53</v>
      </c>
      <c r="B20" s="39" t="s">
        <v>52</v>
      </c>
      <c r="C20" s="40"/>
      <c r="D20" s="40"/>
      <c r="E20" s="40"/>
      <c r="F20" s="40"/>
      <c r="G20" s="3"/>
      <c r="H20" s="3"/>
      <c r="I20" s="4"/>
      <c r="J20" s="1"/>
      <c r="K20" s="1"/>
      <c r="L20" s="1"/>
      <c r="M20" s="1"/>
      <c r="N20" s="22"/>
      <c r="O20" s="28">
        <v>7</v>
      </c>
      <c r="P20" s="23">
        <v>7</v>
      </c>
      <c r="Q20" s="27">
        <f t="shared" si="0"/>
        <v>100</v>
      </c>
      <c r="R20" s="24" t="str">
        <f t="shared" si="1"/>
        <v>Ulaşıldı</v>
      </c>
    </row>
    <row r="21" spans="1:18" ht="30" customHeight="1">
      <c r="A21" s="5" t="s">
        <v>55</v>
      </c>
      <c r="B21" s="39" t="s">
        <v>54</v>
      </c>
      <c r="C21" s="40"/>
      <c r="D21" s="40"/>
      <c r="E21" s="40"/>
      <c r="F21" s="40"/>
      <c r="G21" s="3"/>
      <c r="H21" s="3"/>
      <c r="I21" s="4"/>
      <c r="J21" s="1"/>
      <c r="K21" s="1"/>
      <c r="L21" s="1"/>
      <c r="M21" s="1"/>
      <c r="N21" s="22"/>
      <c r="O21" s="28">
        <v>0.9</v>
      </c>
      <c r="P21" s="23">
        <v>0.4</v>
      </c>
      <c r="Q21" s="27">
        <f t="shared" si="0"/>
        <v>44.44444444444445</v>
      </c>
      <c r="R21" s="24" t="str">
        <f t="shared" si="1"/>
        <v>Ulaşılamadı</v>
      </c>
    </row>
    <row r="22" spans="1:18" ht="30" customHeight="1">
      <c r="A22" s="5" t="s">
        <v>57</v>
      </c>
      <c r="B22" s="39" t="s">
        <v>56</v>
      </c>
      <c r="C22" s="40"/>
      <c r="D22" s="40"/>
      <c r="E22" s="40"/>
      <c r="F22" s="40"/>
      <c r="G22" s="3"/>
      <c r="H22" s="3"/>
      <c r="I22" s="4"/>
      <c r="J22" s="1"/>
      <c r="K22" s="1"/>
      <c r="L22" s="1"/>
      <c r="M22" s="1"/>
      <c r="N22" s="22"/>
      <c r="O22" s="28">
        <v>1</v>
      </c>
      <c r="P22" s="23">
        <v>1</v>
      </c>
      <c r="Q22" s="27">
        <f t="shared" si="0"/>
        <v>100</v>
      </c>
      <c r="R22" s="24" t="str">
        <f t="shared" si="1"/>
        <v>Ulaşıldı</v>
      </c>
    </row>
    <row r="23" spans="1:18" ht="30" customHeight="1">
      <c r="A23" s="5" t="s">
        <v>58</v>
      </c>
      <c r="B23" s="39" t="s">
        <v>59</v>
      </c>
      <c r="C23" s="40"/>
      <c r="D23" s="40"/>
      <c r="E23" s="40"/>
      <c r="F23" s="40"/>
      <c r="G23" s="3"/>
      <c r="H23" s="3"/>
      <c r="I23" s="4"/>
      <c r="J23" s="1"/>
      <c r="K23" s="1"/>
      <c r="L23" s="1"/>
      <c r="M23" s="1"/>
      <c r="N23" s="22"/>
      <c r="O23" s="28">
        <v>2</v>
      </c>
      <c r="P23" s="23">
        <v>2</v>
      </c>
      <c r="Q23" s="27">
        <f t="shared" si="0"/>
        <v>100</v>
      </c>
      <c r="R23" s="24" t="str">
        <f t="shared" si="1"/>
        <v>Ulaşıldı</v>
      </c>
    </row>
    <row r="24" spans="1:18" ht="30" customHeight="1">
      <c r="A24" s="5" t="s">
        <v>61</v>
      </c>
      <c r="B24" s="34" t="s">
        <v>60</v>
      </c>
      <c r="C24" s="35"/>
      <c r="D24" s="35"/>
      <c r="E24" s="35"/>
      <c r="F24" s="35"/>
      <c r="G24" s="3"/>
      <c r="H24" s="3"/>
      <c r="I24" s="4"/>
      <c r="J24" s="1"/>
      <c r="K24" s="1"/>
      <c r="L24" s="1"/>
      <c r="M24" s="1"/>
      <c r="N24" s="22"/>
      <c r="O24" s="28">
        <v>2</v>
      </c>
      <c r="P24" s="23">
        <v>0</v>
      </c>
      <c r="Q24" s="27">
        <f t="shared" si="0"/>
        <v>0</v>
      </c>
      <c r="R24" s="24" t="str">
        <f t="shared" si="1"/>
        <v>Ulaşılamadı</v>
      </c>
    </row>
    <row r="25" spans="1:18" ht="30" customHeight="1">
      <c r="A25" s="5" t="s">
        <v>13</v>
      </c>
      <c r="B25" s="34" t="s">
        <v>62</v>
      </c>
      <c r="C25" s="35"/>
      <c r="D25" s="35"/>
      <c r="E25" s="35"/>
      <c r="F25" s="35"/>
      <c r="G25" s="3"/>
      <c r="H25" s="3"/>
      <c r="I25" s="4"/>
      <c r="J25" s="1"/>
      <c r="K25" s="1"/>
      <c r="L25" s="1"/>
      <c r="M25" s="1"/>
      <c r="N25" s="22"/>
      <c r="O25" s="28">
        <v>2</v>
      </c>
      <c r="P25" s="23">
        <v>1</v>
      </c>
      <c r="Q25" s="27">
        <f t="shared" si="0"/>
        <v>50</v>
      </c>
      <c r="R25" s="24" t="str">
        <f t="shared" si="1"/>
        <v>Ulaşılamadı</v>
      </c>
    </row>
    <row r="26" spans="1:18" ht="30" customHeight="1">
      <c r="A26" s="5" t="s">
        <v>64</v>
      </c>
      <c r="B26" s="39" t="s">
        <v>63</v>
      </c>
      <c r="C26" s="40"/>
      <c r="D26" s="40"/>
      <c r="E26" s="40"/>
      <c r="F26" s="40"/>
      <c r="G26" s="3"/>
      <c r="H26" s="3"/>
      <c r="I26" s="4"/>
      <c r="J26" s="1"/>
      <c r="K26" s="1"/>
      <c r="L26" s="1"/>
      <c r="M26" s="1"/>
      <c r="N26" s="22"/>
      <c r="O26" s="28">
        <v>11</v>
      </c>
      <c r="P26" s="23">
        <v>17</v>
      </c>
      <c r="Q26" s="27">
        <f t="shared" si="0"/>
        <v>154.54545454545453</v>
      </c>
      <c r="R26" s="24" t="str">
        <f t="shared" si="1"/>
        <v>Ulaşıldı</v>
      </c>
    </row>
    <row r="27" spans="1:18" ht="30" customHeight="1">
      <c r="A27" s="5" t="s">
        <v>66</v>
      </c>
      <c r="B27" s="39" t="s">
        <v>65</v>
      </c>
      <c r="C27" s="40"/>
      <c r="D27" s="40"/>
      <c r="E27" s="40"/>
      <c r="F27" s="40"/>
      <c r="G27" s="3"/>
      <c r="H27" s="3"/>
      <c r="I27" s="4"/>
      <c r="J27" s="1"/>
      <c r="K27" s="1"/>
      <c r="L27" s="1"/>
      <c r="M27" s="1"/>
      <c r="N27" s="22"/>
      <c r="O27" s="28">
        <v>3</v>
      </c>
      <c r="P27" s="23">
        <v>0</v>
      </c>
      <c r="Q27" s="27">
        <f t="shared" si="0"/>
        <v>0</v>
      </c>
      <c r="R27" s="24" t="str">
        <f t="shared" si="1"/>
        <v>Ulaşılamadı</v>
      </c>
    </row>
    <row r="28" spans="1:18" ht="30" customHeight="1">
      <c r="A28" s="5" t="s">
        <v>7</v>
      </c>
      <c r="B28" s="39" t="s">
        <v>67</v>
      </c>
      <c r="C28" s="40"/>
      <c r="D28" s="40"/>
      <c r="E28" s="40"/>
      <c r="F28" s="40"/>
      <c r="G28" s="3"/>
      <c r="H28" s="3"/>
      <c r="I28" s="4"/>
      <c r="J28" s="1"/>
      <c r="K28" s="1"/>
      <c r="L28" s="1"/>
      <c r="M28" s="1"/>
      <c r="N28" s="22"/>
      <c r="O28" s="28">
        <v>2</v>
      </c>
      <c r="P28" s="23">
        <v>0</v>
      </c>
      <c r="Q28" s="27">
        <f t="shared" si="0"/>
        <v>0</v>
      </c>
      <c r="R28" s="24" t="str">
        <f t="shared" si="1"/>
        <v>Ulaşılamadı</v>
      </c>
    </row>
    <row r="29" spans="1:18" s="11" customFormat="1" ht="30" customHeight="1">
      <c r="A29" s="13" t="s">
        <v>69</v>
      </c>
      <c r="B29" s="39" t="s">
        <v>68</v>
      </c>
      <c r="C29" s="40"/>
      <c r="D29" s="40"/>
      <c r="E29" s="40"/>
      <c r="F29" s="40"/>
      <c r="G29" s="3"/>
      <c r="H29" s="3"/>
      <c r="I29" s="4"/>
      <c r="J29" s="1"/>
      <c r="K29" s="1"/>
      <c r="L29" s="1"/>
      <c r="M29" s="1"/>
      <c r="N29" s="22"/>
      <c r="O29" s="28">
        <v>40</v>
      </c>
      <c r="P29" s="23">
        <v>8</v>
      </c>
      <c r="Q29" s="27">
        <f t="shared" si="0"/>
        <v>20</v>
      </c>
      <c r="R29" s="24" t="str">
        <f t="shared" si="1"/>
        <v>Ulaşılamadı</v>
      </c>
    </row>
    <row r="30" spans="1:18" ht="30" customHeight="1">
      <c r="A30" s="5" t="s">
        <v>71</v>
      </c>
      <c r="B30" s="39" t="s">
        <v>70</v>
      </c>
      <c r="C30" s="40"/>
      <c r="D30" s="40"/>
      <c r="E30" s="40"/>
      <c r="F30" s="40"/>
      <c r="G30" s="3"/>
      <c r="H30" s="3"/>
      <c r="I30" s="4"/>
      <c r="J30" s="1"/>
      <c r="K30" s="1"/>
      <c r="L30" s="1"/>
      <c r="M30" s="1"/>
      <c r="N30" s="22"/>
      <c r="O30" s="28">
        <v>3</v>
      </c>
      <c r="P30" s="23">
        <v>0</v>
      </c>
      <c r="Q30" s="27">
        <f t="shared" si="0"/>
        <v>0</v>
      </c>
      <c r="R30" s="24" t="str">
        <f t="shared" si="1"/>
        <v>Ulaşılamadı</v>
      </c>
    </row>
    <row r="31" spans="1:18" ht="30" customHeight="1">
      <c r="A31" s="5" t="s">
        <v>73</v>
      </c>
      <c r="B31" s="39" t="s">
        <v>72</v>
      </c>
      <c r="C31" s="40"/>
      <c r="D31" s="40"/>
      <c r="E31" s="40"/>
      <c r="F31" s="40"/>
      <c r="G31" s="3"/>
      <c r="H31" s="3"/>
      <c r="I31" s="4"/>
      <c r="J31" s="1"/>
      <c r="K31" s="1"/>
      <c r="L31" s="1"/>
      <c r="M31" s="1"/>
      <c r="N31" s="22"/>
      <c r="O31" s="28">
        <v>1.3</v>
      </c>
      <c r="P31" s="23">
        <v>0.55000000000000004</v>
      </c>
      <c r="Q31" s="27">
        <f t="shared" si="0"/>
        <v>42.307692307692307</v>
      </c>
      <c r="R31" s="24" t="str">
        <f t="shared" si="1"/>
        <v>Ulaşılamadı</v>
      </c>
    </row>
    <row r="32" spans="1:18" ht="30" customHeight="1">
      <c r="A32" s="6" t="s">
        <v>14</v>
      </c>
      <c r="B32" s="44" t="s">
        <v>74</v>
      </c>
      <c r="C32" s="44"/>
      <c r="D32" s="44"/>
      <c r="E32" s="44"/>
      <c r="F32" s="44"/>
      <c r="G32" s="44"/>
      <c r="H32" s="44"/>
      <c r="I32" s="44"/>
      <c r="J32" s="1">
        <v>0</v>
      </c>
      <c r="K32" s="1">
        <v>0</v>
      </c>
      <c r="L32" s="1">
        <v>0</v>
      </c>
      <c r="M32" s="1">
        <v>0</v>
      </c>
      <c r="N32" s="22">
        <v>0</v>
      </c>
      <c r="O32" s="28">
        <v>0.5</v>
      </c>
      <c r="P32" s="23">
        <v>0.55000000000000004</v>
      </c>
      <c r="Q32" s="27">
        <f t="shared" si="0"/>
        <v>110.00000000000001</v>
      </c>
      <c r="R32" s="24" t="str">
        <f t="shared" si="1"/>
        <v>Ulaşıldı</v>
      </c>
    </row>
    <row r="33" spans="1:20" ht="30" customHeight="1">
      <c r="A33" s="5" t="s">
        <v>15</v>
      </c>
      <c r="B33" s="39" t="s">
        <v>75</v>
      </c>
      <c r="C33" s="40"/>
      <c r="D33" s="40"/>
      <c r="E33" s="40"/>
      <c r="F33" s="40"/>
      <c r="G33" s="40"/>
      <c r="H33" s="40"/>
      <c r="I33" s="55"/>
      <c r="J33" s="1">
        <v>0</v>
      </c>
      <c r="K33" s="1">
        <v>0</v>
      </c>
      <c r="L33" s="1">
        <v>0</v>
      </c>
      <c r="M33" s="1">
        <v>0</v>
      </c>
      <c r="N33" s="22">
        <v>1</v>
      </c>
      <c r="O33" s="28">
        <v>0.5</v>
      </c>
      <c r="P33" s="23">
        <v>0.22</v>
      </c>
      <c r="Q33" s="27">
        <f t="shared" si="0"/>
        <v>44</v>
      </c>
      <c r="R33" s="24" t="str">
        <f t="shared" si="1"/>
        <v>Ulaşılamadı</v>
      </c>
    </row>
    <row r="34" spans="1:20" s="11" customFormat="1" ht="36.75" customHeight="1">
      <c r="A34" s="13" t="s">
        <v>77</v>
      </c>
      <c r="B34" s="39" t="s">
        <v>76</v>
      </c>
      <c r="C34" s="40"/>
      <c r="D34" s="40"/>
      <c r="E34" s="40"/>
      <c r="F34" s="40"/>
      <c r="G34" s="3"/>
      <c r="H34" s="3"/>
      <c r="I34" s="4"/>
      <c r="J34" s="1"/>
      <c r="K34" s="1"/>
      <c r="L34" s="1"/>
      <c r="M34" s="1"/>
      <c r="N34" s="22"/>
      <c r="O34" s="28">
        <v>32</v>
      </c>
      <c r="P34" s="23">
        <v>40</v>
      </c>
      <c r="Q34" s="27">
        <f t="shared" si="0"/>
        <v>125</v>
      </c>
      <c r="R34" s="24" t="str">
        <f t="shared" si="1"/>
        <v>Ulaşıldı</v>
      </c>
      <c r="S34"/>
      <c r="T34"/>
    </row>
    <row r="35" spans="1:20" ht="30" customHeight="1">
      <c r="A35" s="5" t="s">
        <v>79</v>
      </c>
      <c r="B35" s="39" t="s">
        <v>78</v>
      </c>
      <c r="C35" s="40"/>
      <c r="D35" s="40"/>
      <c r="E35" s="40"/>
      <c r="F35" s="40"/>
      <c r="G35" s="3"/>
      <c r="H35" s="3"/>
      <c r="I35" s="4"/>
      <c r="J35" s="1"/>
      <c r="K35" s="1"/>
      <c r="L35" s="1"/>
      <c r="M35" s="1"/>
      <c r="N35" s="22"/>
      <c r="O35" s="28">
        <v>32</v>
      </c>
      <c r="P35" s="23">
        <v>45</v>
      </c>
      <c r="Q35" s="27">
        <f t="shared" ref="Q35:Q37" si="2">P35/O34*100</f>
        <v>140.625</v>
      </c>
      <c r="R35" s="24" t="str">
        <f t="shared" si="1"/>
        <v>Ulaşıldı</v>
      </c>
    </row>
    <row r="36" spans="1:20" ht="30" customHeight="1">
      <c r="A36" s="5" t="s">
        <v>81</v>
      </c>
      <c r="B36" s="39" t="s">
        <v>80</v>
      </c>
      <c r="C36" s="40"/>
      <c r="D36" s="40"/>
      <c r="E36" s="40"/>
      <c r="F36" s="40"/>
      <c r="G36" s="3"/>
      <c r="H36" s="3"/>
      <c r="I36" s="4"/>
      <c r="J36" s="1"/>
      <c r="K36" s="1"/>
      <c r="L36" s="1"/>
      <c r="M36" s="1"/>
      <c r="N36" s="22"/>
      <c r="O36" s="28">
        <v>1</v>
      </c>
      <c r="P36" s="23">
        <v>0</v>
      </c>
      <c r="Q36" s="27">
        <f t="shared" si="2"/>
        <v>0</v>
      </c>
      <c r="R36" s="24" t="str">
        <f t="shared" si="1"/>
        <v>Ulaşılamadı</v>
      </c>
    </row>
    <row r="37" spans="1:20" ht="30" customHeight="1">
      <c r="A37" s="5" t="s">
        <v>16</v>
      </c>
      <c r="B37" s="39" t="s">
        <v>82</v>
      </c>
      <c r="C37" s="40"/>
      <c r="D37" s="40"/>
      <c r="E37" s="40"/>
      <c r="F37" s="40"/>
      <c r="G37" s="3"/>
      <c r="H37" s="3"/>
      <c r="I37" s="4"/>
      <c r="J37" s="1"/>
      <c r="K37" s="1"/>
      <c r="L37" s="1"/>
      <c r="M37" s="1"/>
      <c r="N37" s="22"/>
      <c r="O37" s="28">
        <v>1</v>
      </c>
      <c r="P37" s="23">
        <v>0</v>
      </c>
      <c r="Q37" s="27">
        <f t="shared" si="2"/>
        <v>0</v>
      </c>
      <c r="R37" s="24" t="str">
        <f t="shared" si="1"/>
        <v>Ulaşılamadı</v>
      </c>
    </row>
    <row r="38" spans="1:20" ht="30" customHeight="1">
      <c r="A38" s="5" t="s">
        <v>17</v>
      </c>
      <c r="B38" s="39" t="s">
        <v>83</v>
      </c>
      <c r="C38" s="40"/>
      <c r="D38" s="40"/>
      <c r="E38" s="40"/>
      <c r="F38" s="40"/>
      <c r="G38" s="3"/>
      <c r="H38" s="3"/>
      <c r="I38" s="4"/>
      <c r="J38" s="1"/>
      <c r="K38" s="1"/>
      <c r="L38" s="1"/>
      <c r="M38" s="1"/>
      <c r="N38" s="22"/>
      <c r="O38" s="28">
        <v>30</v>
      </c>
      <c r="P38" s="23">
        <v>30</v>
      </c>
      <c r="Q38" s="27">
        <f t="shared" ref="Q38:Q47" si="3">P38/O38*100</f>
        <v>100</v>
      </c>
      <c r="R38" s="24" t="str">
        <f t="shared" si="1"/>
        <v>Ulaşıldı</v>
      </c>
    </row>
    <row r="39" spans="1:20" ht="30" customHeight="1">
      <c r="A39" s="5" t="s">
        <v>85</v>
      </c>
      <c r="B39" s="39" t="s">
        <v>84</v>
      </c>
      <c r="C39" s="40"/>
      <c r="D39" s="40"/>
      <c r="E39" s="40"/>
      <c r="F39" s="40"/>
      <c r="G39" s="3"/>
      <c r="H39" s="3"/>
      <c r="I39" s="4"/>
      <c r="J39" s="1"/>
      <c r="K39" s="1"/>
      <c r="L39" s="1"/>
      <c r="M39" s="1"/>
      <c r="N39" s="22"/>
      <c r="O39" s="28">
        <v>10</v>
      </c>
      <c r="P39" s="23">
        <v>10</v>
      </c>
      <c r="Q39" s="27">
        <f t="shared" si="3"/>
        <v>100</v>
      </c>
      <c r="R39" s="24" t="str">
        <f t="shared" si="1"/>
        <v>Ulaşıldı</v>
      </c>
    </row>
    <row r="40" spans="1:20" ht="30" customHeight="1">
      <c r="A40" s="5" t="s">
        <v>87</v>
      </c>
      <c r="B40" s="39" t="s">
        <v>86</v>
      </c>
      <c r="C40" s="40"/>
      <c r="D40" s="40"/>
      <c r="E40" s="40"/>
      <c r="F40" s="40"/>
      <c r="G40" s="3"/>
      <c r="H40" s="3"/>
      <c r="I40" s="4"/>
      <c r="J40" s="1"/>
      <c r="K40" s="1"/>
      <c r="L40" s="1"/>
      <c r="M40" s="1"/>
      <c r="N40" s="22"/>
      <c r="O40" s="28">
        <v>1</v>
      </c>
      <c r="P40" s="23">
        <v>2</v>
      </c>
      <c r="Q40" s="27">
        <f t="shared" si="3"/>
        <v>200</v>
      </c>
      <c r="R40" s="24" t="str">
        <f t="shared" si="1"/>
        <v>Ulaşıldı</v>
      </c>
    </row>
    <row r="41" spans="1:20" ht="30" customHeight="1">
      <c r="A41" s="5" t="s">
        <v>89</v>
      </c>
      <c r="B41" s="44" t="s">
        <v>88</v>
      </c>
      <c r="C41" s="44"/>
      <c r="D41" s="44"/>
      <c r="E41" s="44"/>
      <c r="F41" s="44"/>
      <c r="G41" s="44"/>
      <c r="H41" s="44"/>
      <c r="I41" s="44"/>
      <c r="J41" s="1">
        <v>2</v>
      </c>
      <c r="K41" s="1">
        <v>1</v>
      </c>
      <c r="L41" s="1">
        <v>0</v>
      </c>
      <c r="M41" s="1">
        <v>8</v>
      </c>
      <c r="N41" s="22">
        <v>7</v>
      </c>
      <c r="O41" s="28">
        <v>7</v>
      </c>
      <c r="P41" s="23">
        <v>6</v>
      </c>
      <c r="Q41" s="27">
        <f t="shared" si="3"/>
        <v>85.714285714285708</v>
      </c>
      <c r="R41" s="24" t="str">
        <f t="shared" si="1"/>
        <v>Makul</v>
      </c>
    </row>
    <row r="42" spans="1:20" ht="30" customHeight="1">
      <c r="A42" s="5" t="s">
        <v>91</v>
      </c>
      <c r="B42" s="39" t="s">
        <v>90</v>
      </c>
      <c r="C42" s="40"/>
      <c r="D42" s="40"/>
      <c r="E42" s="40"/>
      <c r="F42" s="40"/>
      <c r="G42" s="40"/>
      <c r="H42" s="40"/>
      <c r="I42" s="55"/>
      <c r="J42" s="1">
        <v>0</v>
      </c>
      <c r="K42" s="1">
        <v>0</v>
      </c>
      <c r="L42" s="1">
        <v>0</v>
      </c>
      <c r="M42" s="1">
        <v>0</v>
      </c>
      <c r="N42" s="22">
        <v>0</v>
      </c>
      <c r="O42" s="28">
        <v>4</v>
      </c>
      <c r="P42" s="23">
        <v>4</v>
      </c>
      <c r="Q42" s="27">
        <f t="shared" si="3"/>
        <v>100</v>
      </c>
      <c r="R42" s="24" t="str">
        <f t="shared" si="1"/>
        <v>Ulaşıldı</v>
      </c>
    </row>
    <row r="43" spans="1:20" ht="30" customHeight="1">
      <c r="A43" s="5" t="s">
        <v>93</v>
      </c>
      <c r="B43" s="39" t="s">
        <v>92</v>
      </c>
      <c r="C43" s="40"/>
      <c r="D43" s="40"/>
      <c r="E43" s="40"/>
      <c r="F43" s="40"/>
      <c r="G43" s="3"/>
      <c r="H43" s="3"/>
      <c r="I43" s="4"/>
      <c r="J43" s="1"/>
      <c r="K43" s="1"/>
      <c r="L43" s="1"/>
      <c r="M43" s="1"/>
      <c r="N43" s="22"/>
      <c r="O43" s="29">
        <v>4</v>
      </c>
      <c r="P43" s="23">
        <v>4</v>
      </c>
      <c r="Q43" s="27">
        <f t="shared" si="3"/>
        <v>100</v>
      </c>
      <c r="R43" s="24" t="str">
        <f t="shared" si="1"/>
        <v>Ulaşıldı</v>
      </c>
    </row>
    <row r="44" spans="1:20" ht="40.9" customHeight="1">
      <c r="A44" s="5" t="s">
        <v>95</v>
      </c>
      <c r="B44" s="39" t="s">
        <v>94</v>
      </c>
      <c r="C44" s="40"/>
      <c r="D44" s="40"/>
      <c r="E44" s="40"/>
      <c r="F44" s="40"/>
      <c r="G44" s="3"/>
      <c r="H44" s="3"/>
      <c r="I44" s="4"/>
      <c r="J44" s="1"/>
      <c r="K44" s="1"/>
      <c r="L44" s="1"/>
      <c r="M44" s="1"/>
      <c r="N44" s="22"/>
      <c r="O44" s="31">
        <v>0.1</v>
      </c>
      <c r="P44" s="23">
        <v>0.2</v>
      </c>
      <c r="Q44" s="27">
        <f t="shared" si="3"/>
        <v>200</v>
      </c>
      <c r="R44" s="24" t="str">
        <f t="shared" si="1"/>
        <v>Ulaşıldı</v>
      </c>
    </row>
    <row r="45" spans="1:20" ht="40.5" customHeight="1">
      <c r="A45" s="5" t="s">
        <v>97</v>
      </c>
      <c r="B45" s="39" t="s">
        <v>96</v>
      </c>
      <c r="C45" s="40"/>
      <c r="D45" s="40"/>
      <c r="E45" s="40"/>
      <c r="F45" s="40"/>
      <c r="G45" s="3"/>
      <c r="H45" s="3"/>
      <c r="I45" s="4"/>
      <c r="J45" s="1"/>
      <c r="K45" s="1"/>
      <c r="L45" s="1"/>
      <c r="M45" s="1"/>
      <c r="N45" s="22"/>
      <c r="O45" s="29">
        <v>1</v>
      </c>
      <c r="P45" s="23">
        <v>1</v>
      </c>
      <c r="Q45" s="27">
        <f t="shared" si="3"/>
        <v>100</v>
      </c>
      <c r="R45" s="24" t="str">
        <f t="shared" si="1"/>
        <v>Ulaşıldı</v>
      </c>
    </row>
    <row r="46" spans="1:20" ht="42" customHeight="1">
      <c r="A46" s="5" t="s">
        <v>99</v>
      </c>
      <c r="B46" s="39" t="s">
        <v>98</v>
      </c>
      <c r="C46" s="40"/>
      <c r="D46" s="40"/>
      <c r="E46" s="40"/>
      <c r="F46" s="40"/>
      <c r="G46" s="3"/>
      <c r="H46" s="3"/>
      <c r="I46" s="4"/>
      <c r="J46" s="1"/>
      <c r="K46" s="1"/>
      <c r="L46" s="1"/>
      <c r="M46" s="1"/>
      <c r="N46" s="22"/>
      <c r="O46" s="30">
        <v>2</v>
      </c>
      <c r="P46" s="23">
        <v>0</v>
      </c>
      <c r="Q46" s="27">
        <f t="shared" si="3"/>
        <v>0</v>
      </c>
      <c r="R46" s="24" t="str">
        <f t="shared" si="1"/>
        <v>Ulaşılamadı</v>
      </c>
    </row>
    <row r="47" spans="1:20" ht="35.25" customHeight="1">
      <c r="A47" s="5" t="s">
        <v>101</v>
      </c>
      <c r="B47" s="39" t="s">
        <v>100</v>
      </c>
      <c r="C47" s="40"/>
      <c r="D47" s="40"/>
      <c r="E47" s="40"/>
      <c r="F47" s="40"/>
      <c r="G47" s="3"/>
      <c r="H47" s="3"/>
      <c r="I47" s="4"/>
      <c r="J47" s="1"/>
      <c r="K47" s="1"/>
      <c r="L47" s="1"/>
      <c r="M47" s="1"/>
      <c r="N47" s="22"/>
      <c r="O47" s="28">
        <v>1</v>
      </c>
      <c r="P47" s="23">
        <v>1</v>
      </c>
      <c r="Q47" s="27">
        <f t="shared" si="3"/>
        <v>100</v>
      </c>
      <c r="R47" s="24" t="str">
        <f t="shared" si="1"/>
        <v>Ulaşıldı</v>
      </c>
    </row>
    <row r="48" spans="1:20" ht="29.25" customHeight="1">
      <c r="A48" s="5" t="s">
        <v>103</v>
      </c>
      <c r="B48" s="32" t="s">
        <v>102</v>
      </c>
      <c r="C48" s="33"/>
      <c r="D48" s="33"/>
      <c r="E48" s="33"/>
      <c r="F48" s="33"/>
      <c r="G48" s="3"/>
      <c r="H48" s="3"/>
      <c r="I48" s="4"/>
      <c r="J48" s="1"/>
      <c r="K48" s="1"/>
      <c r="L48" s="1"/>
      <c r="M48" s="1"/>
      <c r="N48" s="22"/>
      <c r="O48" s="28">
        <v>1</v>
      </c>
      <c r="P48" s="23">
        <v>1</v>
      </c>
      <c r="Q48" s="27">
        <f>P48/O48*100</f>
        <v>100</v>
      </c>
      <c r="R48" s="24" t="str">
        <f t="shared" si="1"/>
        <v>Ulaşıldı</v>
      </c>
    </row>
    <row r="49" spans="1:18" ht="30" customHeight="1">
      <c r="A49" s="8" t="s">
        <v>104</v>
      </c>
      <c r="B49" s="56" t="s">
        <v>105</v>
      </c>
      <c r="C49" s="57"/>
      <c r="D49" s="57"/>
      <c r="E49" s="57"/>
      <c r="F49" s="57"/>
      <c r="G49" s="9"/>
      <c r="H49" s="9"/>
      <c r="I49" s="10"/>
      <c r="J49" s="1"/>
      <c r="K49" s="1"/>
      <c r="L49" s="1"/>
      <c r="M49" s="1"/>
      <c r="N49" s="22"/>
      <c r="O49" s="28">
        <v>77</v>
      </c>
      <c r="P49" s="23"/>
      <c r="Q49" s="27">
        <f t="shared" si="0"/>
        <v>0</v>
      </c>
      <c r="R49" s="24" t="str">
        <f t="shared" si="1"/>
        <v>Ulaşılamadı</v>
      </c>
    </row>
    <row r="50" spans="1:18" ht="30" customHeight="1">
      <c r="A50" s="8" t="s">
        <v>107</v>
      </c>
      <c r="B50" s="56" t="s">
        <v>106</v>
      </c>
      <c r="C50" s="57"/>
      <c r="D50" s="57"/>
      <c r="E50" s="57"/>
      <c r="F50" s="57"/>
      <c r="G50" s="9"/>
      <c r="H50" s="9"/>
      <c r="I50" s="10"/>
      <c r="J50" s="1"/>
      <c r="K50" s="1"/>
      <c r="L50" s="1"/>
      <c r="M50" s="1"/>
      <c r="N50" s="22"/>
      <c r="O50" s="28">
        <v>70</v>
      </c>
      <c r="P50" s="23"/>
      <c r="Q50" s="27">
        <f t="shared" si="0"/>
        <v>0</v>
      </c>
      <c r="R50" s="24" t="str">
        <f t="shared" si="1"/>
        <v>Ulaşılamadı</v>
      </c>
    </row>
    <row r="51" spans="1:18" ht="30" customHeight="1">
      <c r="A51" s="8" t="s">
        <v>109</v>
      </c>
      <c r="B51" s="56" t="s">
        <v>108</v>
      </c>
      <c r="C51" s="57"/>
      <c r="D51" s="57"/>
      <c r="E51" s="57"/>
      <c r="F51" s="57"/>
      <c r="G51" s="9"/>
      <c r="H51" s="9"/>
      <c r="I51" s="10"/>
      <c r="J51" s="1"/>
      <c r="K51" s="1"/>
      <c r="L51" s="1"/>
      <c r="M51" s="1"/>
      <c r="N51" s="22"/>
      <c r="O51" s="28">
        <v>70</v>
      </c>
      <c r="P51" s="23"/>
      <c r="Q51" s="27">
        <f t="shared" si="0"/>
        <v>0</v>
      </c>
      <c r="R51" s="24" t="str">
        <f t="shared" si="1"/>
        <v>Ulaşılamadı</v>
      </c>
    </row>
    <row r="52" spans="1:18" ht="30" customHeight="1">
      <c r="A52" s="8" t="s">
        <v>111</v>
      </c>
      <c r="B52" s="56" t="s">
        <v>110</v>
      </c>
      <c r="C52" s="57"/>
      <c r="D52" s="57"/>
      <c r="E52" s="57"/>
      <c r="F52" s="57"/>
      <c r="G52" s="9"/>
      <c r="H52" s="9"/>
      <c r="I52" s="10"/>
      <c r="J52" s="1"/>
      <c r="K52" s="1"/>
      <c r="L52" s="1"/>
      <c r="M52" s="1"/>
      <c r="N52" s="22"/>
      <c r="O52" s="28">
        <v>80</v>
      </c>
      <c r="P52" s="23"/>
      <c r="Q52" s="27">
        <f t="shared" si="0"/>
        <v>0</v>
      </c>
      <c r="R52" s="24" t="str">
        <f t="shared" si="1"/>
        <v>Ulaşılamadı</v>
      </c>
    </row>
    <row r="53" spans="1:18" ht="30" customHeight="1">
      <c r="A53" s="8" t="s">
        <v>113</v>
      </c>
      <c r="B53" s="56" t="s">
        <v>112</v>
      </c>
      <c r="C53" s="57"/>
      <c r="D53" s="57"/>
      <c r="E53" s="57"/>
      <c r="F53" s="57"/>
      <c r="G53" s="9"/>
      <c r="H53" s="9"/>
      <c r="I53" s="10"/>
      <c r="J53" s="1"/>
      <c r="K53" s="1"/>
      <c r="L53" s="1"/>
      <c r="M53" s="1"/>
      <c r="N53" s="22"/>
      <c r="O53" s="28">
        <v>25</v>
      </c>
      <c r="P53" s="23">
        <v>98</v>
      </c>
      <c r="Q53" s="27">
        <f t="shared" si="0"/>
        <v>392</v>
      </c>
      <c r="R53" s="24" t="str">
        <f t="shared" si="1"/>
        <v>Ulaşıldı</v>
      </c>
    </row>
    <row r="54" spans="1:18" ht="30" customHeight="1">
      <c r="A54" s="8" t="s">
        <v>115</v>
      </c>
      <c r="B54" s="32" t="s">
        <v>114</v>
      </c>
      <c r="C54" s="33"/>
      <c r="D54" s="33"/>
      <c r="E54" s="33"/>
      <c r="F54" s="33"/>
      <c r="G54" s="9"/>
      <c r="H54" s="9"/>
      <c r="I54" s="10"/>
      <c r="J54" s="1"/>
      <c r="K54" s="1"/>
      <c r="L54" s="1"/>
      <c r="M54" s="1"/>
      <c r="N54" s="22"/>
      <c r="O54" s="28">
        <v>4</v>
      </c>
      <c r="P54" s="23">
        <v>12</v>
      </c>
      <c r="Q54" s="27">
        <f t="shared" ref="Q54:Q57" si="4">P54/O54*100</f>
        <v>300</v>
      </c>
      <c r="R54" s="24" t="str">
        <f t="shared" ref="R54:R57" si="5">IF(Q54&gt;=86,"Ulaşıldı",IF(Q54&gt;=71,"Makul",IF(Q54&gt;=51,"İyileştirilmeli",IF(Q54&gt;=0,"Ulaşılamadı","-"))))</f>
        <v>Ulaşıldı</v>
      </c>
    </row>
    <row r="55" spans="1:18" ht="30" customHeight="1">
      <c r="A55" s="8" t="s">
        <v>117</v>
      </c>
      <c r="B55" s="32" t="s">
        <v>116</v>
      </c>
      <c r="C55" s="33"/>
      <c r="D55" s="33"/>
      <c r="E55" s="33"/>
      <c r="F55" s="33"/>
      <c r="G55" s="9"/>
      <c r="H55" s="9"/>
      <c r="I55" s="10"/>
      <c r="J55" s="1"/>
      <c r="K55" s="1"/>
      <c r="L55" s="1"/>
      <c r="M55" s="1"/>
      <c r="N55" s="22"/>
      <c r="O55" s="28">
        <v>2</v>
      </c>
      <c r="P55" s="23">
        <v>2</v>
      </c>
      <c r="Q55" s="27">
        <f t="shared" si="4"/>
        <v>100</v>
      </c>
      <c r="R55" s="24" t="str">
        <f t="shared" si="5"/>
        <v>Ulaşıldı</v>
      </c>
    </row>
    <row r="56" spans="1:18" ht="30" customHeight="1">
      <c r="A56" s="8" t="s">
        <v>119</v>
      </c>
      <c r="B56" s="32" t="s">
        <v>118</v>
      </c>
      <c r="C56" s="33"/>
      <c r="D56" s="33"/>
      <c r="E56" s="33"/>
      <c r="F56" s="33"/>
      <c r="G56" s="9"/>
      <c r="H56" s="9"/>
      <c r="I56" s="10"/>
      <c r="J56" s="1"/>
      <c r="K56" s="1"/>
      <c r="L56" s="1"/>
      <c r="M56" s="1"/>
      <c r="N56" s="22"/>
      <c r="O56" s="28">
        <v>14</v>
      </c>
      <c r="P56" s="23">
        <v>40</v>
      </c>
      <c r="Q56" s="27">
        <f t="shared" si="4"/>
        <v>285.71428571428572</v>
      </c>
      <c r="R56" s="24" t="str">
        <f t="shared" si="5"/>
        <v>Ulaşıldı</v>
      </c>
    </row>
    <row r="57" spans="1:18" ht="30" customHeight="1">
      <c r="A57" s="8" t="s">
        <v>121</v>
      </c>
      <c r="B57" s="32" t="s">
        <v>120</v>
      </c>
      <c r="C57" s="33"/>
      <c r="D57" s="33"/>
      <c r="E57" s="33"/>
      <c r="F57" s="33"/>
      <c r="G57" s="9"/>
      <c r="H57" s="9"/>
      <c r="I57" s="10"/>
      <c r="J57" s="1"/>
      <c r="K57" s="1"/>
      <c r="L57" s="1"/>
      <c r="M57" s="1"/>
      <c r="N57" s="22"/>
      <c r="O57" s="28">
        <v>2</v>
      </c>
      <c r="P57" s="23">
        <v>2</v>
      </c>
      <c r="Q57" s="27">
        <f t="shared" si="4"/>
        <v>100</v>
      </c>
      <c r="R57" s="24" t="str">
        <f t="shared" si="5"/>
        <v>Ulaşıldı</v>
      </c>
    </row>
    <row r="58" spans="1:18" ht="30" customHeight="1">
      <c r="A58" s="8" t="s">
        <v>8</v>
      </c>
      <c r="B58" s="32" t="s">
        <v>122</v>
      </c>
      <c r="C58" s="33"/>
      <c r="D58" s="33"/>
      <c r="E58" s="33"/>
      <c r="F58" s="33"/>
      <c r="G58" s="9"/>
      <c r="H58" s="9"/>
      <c r="I58" s="10"/>
      <c r="J58" s="1"/>
      <c r="K58" s="1"/>
      <c r="L58" s="1"/>
      <c r="M58" s="1"/>
      <c r="N58" s="22"/>
      <c r="O58" s="28">
        <v>19</v>
      </c>
      <c r="P58" s="23">
        <v>17</v>
      </c>
      <c r="Q58" s="27">
        <f t="shared" ref="Q58:Q65" si="6">P58/O58*100</f>
        <v>89.473684210526315</v>
      </c>
      <c r="R58" s="24" t="str">
        <f t="shared" ref="R58:R65" si="7">IF(Q58&gt;=86,"Ulaşıldı",IF(Q58&gt;=71,"Makul",IF(Q58&gt;=51,"İyileştirilmeli",IF(Q58&gt;=0,"Ulaşılamadı","-"))))</f>
        <v>Ulaşıldı</v>
      </c>
    </row>
    <row r="59" spans="1:18" ht="30" customHeight="1">
      <c r="A59" s="8" t="s">
        <v>124</v>
      </c>
      <c r="B59" s="32" t="s">
        <v>123</v>
      </c>
      <c r="C59" s="33"/>
      <c r="D59" s="33"/>
      <c r="E59" s="33"/>
      <c r="F59" s="33"/>
      <c r="G59" s="9"/>
      <c r="H59" s="9"/>
      <c r="I59" s="10"/>
      <c r="J59" s="1"/>
      <c r="K59" s="1"/>
      <c r="L59" s="1"/>
      <c r="M59" s="1"/>
      <c r="N59" s="22"/>
      <c r="O59" s="28">
        <v>1</v>
      </c>
      <c r="P59" s="23">
        <v>0</v>
      </c>
      <c r="Q59" s="27">
        <f t="shared" si="6"/>
        <v>0</v>
      </c>
      <c r="R59" s="24" t="str">
        <f t="shared" si="7"/>
        <v>Ulaşılamadı</v>
      </c>
    </row>
    <row r="60" spans="1:18" ht="30" customHeight="1">
      <c r="A60" s="8" t="s">
        <v>126</v>
      </c>
      <c r="B60" s="32" t="s">
        <v>125</v>
      </c>
      <c r="C60" s="33"/>
      <c r="D60" s="33"/>
      <c r="E60" s="33"/>
      <c r="F60" s="33"/>
      <c r="G60" s="9"/>
      <c r="H60" s="9"/>
      <c r="I60" s="10"/>
      <c r="J60" s="1"/>
      <c r="K60" s="1"/>
      <c r="L60" s="1"/>
      <c r="M60" s="1"/>
      <c r="N60" s="22"/>
      <c r="O60" s="28">
        <v>1</v>
      </c>
      <c r="P60" s="23">
        <v>0</v>
      </c>
      <c r="Q60" s="27">
        <f t="shared" si="6"/>
        <v>0</v>
      </c>
      <c r="R60" s="24" t="str">
        <f t="shared" si="7"/>
        <v>Ulaşılamadı</v>
      </c>
    </row>
    <row r="61" spans="1:18" ht="30" customHeight="1">
      <c r="A61" s="8" t="s">
        <v>128</v>
      </c>
      <c r="B61" s="32" t="s">
        <v>127</v>
      </c>
      <c r="C61" s="33"/>
      <c r="D61" s="33"/>
      <c r="E61" s="33"/>
      <c r="F61" s="33"/>
      <c r="G61" s="9"/>
      <c r="H61" s="9"/>
      <c r="I61" s="10"/>
      <c r="J61" s="1"/>
      <c r="K61" s="1"/>
      <c r="L61" s="1"/>
      <c r="M61" s="1"/>
      <c r="N61" s="22"/>
      <c r="O61" s="28">
        <v>4</v>
      </c>
      <c r="P61" s="23">
        <v>0</v>
      </c>
      <c r="Q61" s="27">
        <f t="shared" si="6"/>
        <v>0</v>
      </c>
      <c r="R61" s="24" t="str">
        <f t="shared" si="7"/>
        <v>Ulaşılamadı</v>
      </c>
    </row>
    <row r="62" spans="1:18" ht="30" customHeight="1">
      <c r="A62" s="8" t="s">
        <v>130</v>
      </c>
      <c r="B62" s="32" t="s">
        <v>129</v>
      </c>
      <c r="C62" s="33"/>
      <c r="D62" s="33"/>
      <c r="E62" s="33"/>
      <c r="F62" s="33"/>
      <c r="G62" s="9"/>
      <c r="H62" s="9"/>
      <c r="I62" s="10"/>
      <c r="J62" s="1"/>
      <c r="K62" s="1"/>
      <c r="L62" s="1"/>
      <c r="M62" s="1"/>
      <c r="N62" s="22"/>
      <c r="O62" s="28">
        <v>1</v>
      </c>
      <c r="P62" s="23">
        <v>0</v>
      </c>
      <c r="Q62" s="27">
        <f t="shared" si="6"/>
        <v>0</v>
      </c>
      <c r="R62" s="24" t="str">
        <f t="shared" si="7"/>
        <v>Ulaşılamadı</v>
      </c>
    </row>
    <row r="63" spans="1:18" ht="30" customHeight="1">
      <c r="A63" s="8" t="s">
        <v>132</v>
      </c>
      <c r="B63" s="32" t="s">
        <v>131</v>
      </c>
      <c r="C63" s="33"/>
      <c r="D63" s="33"/>
      <c r="E63" s="33"/>
      <c r="F63" s="33"/>
      <c r="G63" s="9"/>
      <c r="H63" s="9"/>
      <c r="I63" s="10"/>
      <c r="J63" s="1"/>
      <c r="K63" s="1"/>
      <c r="L63" s="1"/>
      <c r="M63" s="1"/>
      <c r="N63" s="22"/>
      <c r="O63" s="28">
        <v>2</v>
      </c>
      <c r="P63" s="23">
        <v>4</v>
      </c>
      <c r="Q63" s="27">
        <f t="shared" si="6"/>
        <v>200</v>
      </c>
      <c r="R63" s="24" t="str">
        <f t="shared" si="7"/>
        <v>Ulaşıldı</v>
      </c>
    </row>
    <row r="64" spans="1:18" ht="30" customHeight="1">
      <c r="A64" s="8" t="s">
        <v>134</v>
      </c>
      <c r="B64" s="32" t="s">
        <v>133</v>
      </c>
      <c r="C64" s="33"/>
      <c r="D64" s="33"/>
      <c r="E64" s="33"/>
      <c r="F64" s="33"/>
      <c r="G64" s="9"/>
      <c r="H64" s="9"/>
      <c r="I64" s="10"/>
      <c r="J64" s="1"/>
      <c r="K64" s="1"/>
      <c r="L64" s="1"/>
      <c r="M64" s="1"/>
      <c r="N64" s="22"/>
      <c r="O64" s="28">
        <v>1</v>
      </c>
      <c r="P64" s="23">
        <v>1</v>
      </c>
      <c r="Q64" s="27">
        <f t="shared" si="6"/>
        <v>100</v>
      </c>
      <c r="R64" s="24" t="str">
        <f t="shared" si="7"/>
        <v>Ulaşıldı</v>
      </c>
    </row>
    <row r="65" spans="1:18" ht="30" customHeight="1">
      <c r="A65" s="8" t="s">
        <v>136</v>
      </c>
      <c r="B65" s="32" t="s">
        <v>135</v>
      </c>
      <c r="C65" s="33"/>
      <c r="D65" s="33"/>
      <c r="E65" s="33"/>
      <c r="F65" s="33"/>
      <c r="G65" s="9"/>
      <c r="H65" s="9"/>
      <c r="I65" s="10"/>
      <c r="J65" s="1"/>
      <c r="K65" s="1"/>
      <c r="L65" s="1"/>
      <c r="M65" s="1"/>
      <c r="N65" s="22"/>
      <c r="O65" s="28">
        <v>6</v>
      </c>
      <c r="P65" s="23">
        <v>8</v>
      </c>
      <c r="Q65" s="27">
        <f t="shared" si="6"/>
        <v>133.33333333333331</v>
      </c>
      <c r="R65" s="24" t="str">
        <f t="shared" si="7"/>
        <v>Ulaşıldı</v>
      </c>
    </row>
    <row r="66" spans="1:18" s="12" customFormat="1" ht="30" customHeight="1">
      <c r="B66" s="58"/>
      <c r="C66" s="58"/>
      <c r="D66" s="58"/>
      <c r="E66" s="58"/>
      <c r="F66" s="58"/>
      <c r="R66" s="25"/>
    </row>
    <row r="67" spans="1:18" s="12" customFormat="1" ht="33" customHeight="1">
      <c r="B67" s="59"/>
      <c r="C67" s="59"/>
      <c r="D67" s="59"/>
      <c r="E67" s="59"/>
      <c r="F67" s="59"/>
      <c r="R67" s="25"/>
    </row>
  </sheetData>
  <mergeCells count="70">
    <mergeCell ref="B66:F66"/>
    <mergeCell ref="B67:F67"/>
    <mergeCell ref="B26:F26"/>
    <mergeCell ref="B27:F27"/>
    <mergeCell ref="B28:F28"/>
    <mergeCell ref="B29:F29"/>
    <mergeCell ref="B30:F30"/>
    <mergeCell ref="B31:F31"/>
    <mergeCell ref="B34:F34"/>
    <mergeCell ref="B35:F35"/>
    <mergeCell ref="B39:F39"/>
    <mergeCell ref="B40:F40"/>
    <mergeCell ref="B33:I33"/>
    <mergeCell ref="B36:F36"/>
    <mergeCell ref="B37:F37"/>
    <mergeCell ref="B62:F62"/>
    <mergeCell ref="B63:F63"/>
    <mergeCell ref="B64:F64"/>
    <mergeCell ref="B55:F55"/>
    <mergeCell ref="B56:F56"/>
    <mergeCell ref="B8:F8"/>
    <mergeCell ref="B21:F21"/>
    <mergeCell ref="B22:F22"/>
    <mergeCell ref="B23:F23"/>
    <mergeCell ref="B24:F24"/>
    <mergeCell ref="B25:F25"/>
    <mergeCell ref="B20:F20"/>
    <mergeCell ref="B38:F38"/>
    <mergeCell ref="B47:F47"/>
    <mergeCell ref="B48:F48"/>
    <mergeCell ref="B50:F50"/>
    <mergeCell ref="B51:F51"/>
    <mergeCell ref="B52:F52"/>
    <mergeCell ref="B53:F53"/>
    <mergeCell ref="B49:F49"/>
    <mergeCell ref="B54:F54"/>
    <mergeCell ref="A1:R2"/>
    <mergeCell ref="B46:F46"/>
    <mergeCell ref="A6:A7"/>
    <mergeCell ref="B6:I7"/>
    <mergeCell ref="J6:N6"/>
    <mergeCell ref="B32:I32"/>
    <mergeCell ref="O3:R3"/>
    <mergeCell ref="A3:N5"/>
    <mergeCell ref="O6:O7"/>
    <mergeCell ref="P6:P7"/>
    <mergeCell ref="Q6:Q7"/>
    <mergeCell ref="R6:R7"/>
    <mergeCell ref="B41:I41"/>
    <mergeCell ref="B42:I42"/>
    <mergeCell ref="B43:F43"/>
    <mergeCell ref="B44:F44"/>
    <mergeCell ref="B45:F45"/>
    <mergeCell ref="B9:F9"/>
    <mergeCell ref="B19:F19"/>
    <mergeCell ref="B13:F13"/>
    <mergeCell ref="B12:F12"/>
    <mergeCell ref="B11:F11"/>
    <mergeCell ref="B10:F10"/>
    <mergeCell ref="B18:F18"/>
    <mergeCell ref="B57:F57"/>
    <mergeCell ref="B58:F58"/>
    <mergeCell ref="B65:F65"/>
    <mergeCell ref="B59:F59"/>
    <mergeCell ref="B60:F60"/>
    <mergeCell ref="B61:F61"/>
    <mergeCell ref="B14:F14"/>
    <mergeCell ref="B15:F15"/>
    <mergeCell ref="B16:F16"/>
    <mergeCell ref="B17:F17"/>
  </mergeCells>
  <phoneticPr fontId="17" type="noConversion"/>
  <conditionalFormatting sqref="O5">
    <cfRule type="cellIs" dxfId="4" priority="5" operator="equal">
      <formula>$R$5</formula>
    </cfRule>
  </conditionalFormatting>
  <conditionalFormatting sqref="R8:R65">
    <cfRule type="cellIs" dxfId="3" priority="1" operator="equal">
      <formula>$O$5</formula>
    </cfRule>
    <cfRule type="cellIs" dxfId="2" priority="2" operator="equal">
      <formula>$P$5</formula>
    </cfRule>
    <cfRule type="cellIs" dxfId="1" priority="3" operator="equal">
      <formula>$Q$5</formula>
    </cfRule>
    <cfRule type="cellIs" dxfId="0" priority="4" operator="equal">
      <formula>$R$5</formula>
    </cfRule>
  </conditionalFormatting>
  <pageMargins left="0.7" right="0.7" top="0.75" bottom="0.75" header="0.3" footer="0.3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Stratejik Plan 2024-2028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2015-06-05T18:19:34Z</dcterms:created>
  <dcterms:modified xsi:type="dcterms:W3CDTF">2024-08-02T12:21:27Z</dcterms:modified>
  <cp:category/>
  <cp:contentStatus/>
</cp:coreProperties>
</file>