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asiye\Downloads\"/>
    </mc:Choice>
  </mc:AlternateContent>
  <xr:revisionPtr revIDLastSave="0" documentId="8_{7D720162-DEAB-4589-AF0C-119257AD555B}" xr6:coauthVersionLast="47" xr6:coauthVersionMax="47" xr10:uidLastSave="{00000000-0000-0000-0000-000000000000}"/>
  <bookViews>
    <workbookView xWindow="-108" yWindow="-108" windowWidth="23256" windowHeight="12456" xr2:uid="{00000000-000D-0000-FFFF-FFFF00000000}"/>
  </bookViews>
  <sheets>
    <sheet name="Değerlendirme Formu" sheetId="1" r:id="rId1"/>
    <sheet name="Kanıt Listesi" sheetId="2" r:id="rId2"/>
    <sheet name="Özet" sheetId="3" r:id="rId3"/>
    <sheet name="Kullanım Rehberi" sheetId="4" r:id="rId4"/>
  </sheets>
  <calcPr calcId="191029" forceFullCal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8" i="1" l="1"/>
  <c r="E37" i="1"/>
  <c r="E36" i="1"/>
  <c r="E35" i="1"/>
  <c r="E34" i="1"/>
  <c r="E30" i="1"/>
  <c r="E29" i="1"/>
  <c r="E28" i="1"/>
  <c r="E27" i="1"/>
  <c r="E23" i="1"/>
  <c r="E22" i="1"/>
  <c r="E21" i="1"/>
  <c r="E20" i="1"/>
  <c r="E19" i="1"/>
  <c r="E15" i="1"/>
  <c r="E14" i="1"/>
  <c r="E13" i="1"/>
  <c r="E12" i="1"/>
  <c r="E11" i="1"/>
  <c r="E10" i="1"/>
  <c r="E16" i="1" l="1"/>
  <c r="B4" i="3" s="1"/>
  <c r="D4" i="3" s="1"/>
  <c r="E4" i="3" s="1"/>
  <c r="E24" i="1"/>
  <c r="B5" i="3" s="1"/>
  <c r="D5" i="3" s="1"/>
  <c r="E5" i="3" s="1"/>
  <c r="E39" i="1"/>
  <c r="B7" i="3" s="1"/>
  <c r="D7" i="3" s="1"/>
  <c r="E7" i="3" s="1"/>
  <c r="E31" i="1"/>
  <c r="B6" i="3" s="1"/>
  <c r="D6" i="3" s="1"/>
  <c r="E6" i="3" s="1"/>
  <c r="E41" i="1" l="1"/>
  <c r="B10" i="3" s="1"/>
  <c r="D10" i="3" s="1"/>
  <c r="E42" i="1" l="1"/>
  <c r="E10" i="3" s="1"/>
</calcChain>
</file>

<file path=xl/sharedStrings.xml><?xml version="1.0" encoding="utf-8"?>
<sst xmlns="http://schemas.openxmlformats.org/spreadsheetml/2006/main" count="424" uniqueCount="239">
  <si>
    <t>Değerlendirilen Bölüm</t>
  </si>
  <si>
    <t>Değerlendiren Bölüm</t>
  </si>
  <si>
    <t>Değerlendirme Tarihi</t>
  </si>
  <si>
    <t>Değerlendirme Türü</t>
  </si>
  <si>
    <t>Değerlendiriciler</t>
  </si>
  <si>
    <t>Bölüm Başkanı Görüşü</t>
  </si>
  <si>
    <t>Rapor/Karar No</t>
  </si>
  <si>
    <t>İzleme Tarihi</t>
  </si>
  <si>
    <t>Puanlama: Her ölçüt 1-5 arası değerlendirilir. Kanıt alanına dosya adı, web bağlantısı, belge kodu veya EBYS sayı/tarih bilgisi yazılır. Alt toplam ve genel puan otomatik hesaplanır.</t>
  </si>
  <si>
    <t>Ölçüt</t>
  </si>
  <si>
    <t>YÖKAK Başlığı</t>
  </si>
  <si>
    <t>Puan
(1-5)</t>
  </si>
  <si>
    <t>Ağırlık</t>
  </si>
  <si>
    <t>Puan Katkısı</t>
  </si>
  <si>
    <t>PUKÖ Aşaması</t>
  </si>
  <si>
    <t>Kanıt Türü</t>
  </si>
  <si>
    <t>Kanıt Dosya Adı / Bağlantısı</t>
  </si>
  <si>
    <t>Kanıt Yeterliliği</t>
  </si>
  <si>
    <t>Güçlü Yön / Bulgu</t>
  </si>
  <si>
    <t>Gelişmeye Açık Yön</t>
  </si>
  <si>
    <t>İyileştirme Aksiyonu</t>
  </si>
  <si>
    <t>Sorumlu / Termin</t>
  </si>
  <si>
    <t>A. EĞİTİM-ÖĞRETİM</t>
  </si>
  <si>
    <t>Program amaç ve çıktılarının tanımlı, güncel ve erişilebilir olması</t>
  </si>
  <si>
    <t>B. Eğitim ve Öğretim</t>
  </si>
  <si>
    <t>Ders bilgi paketlerinin güncelliği ve doluluk oranının izlenmesi</t>
  </si>
  <si>
    <t>Ders izlenceleri, öğretim yöntemleri ve öğrenci merkezli uygulamalar</t>
  </si>
  <si>
    <t>Öğrenci geri bildirimlerinin alınması ve kullanılması</t>
  </si>
  <si>
    <t>Mezun izleme / dış paydaş görüşlerinin programa yansıtılması</t>
  </si>
  <si>
    <t>Alt Toplam</t>
  </si>
  <si>
    <t>B. ARAŞTIRMA-GELİŞTİRME</t>
  </si>
  <si>
    <t>Yayın, proje ve bilimsel etkinlik performansının izlenmesi</t>
  </si>
  <si>
    <t>C. Araştırma ve Geliştirme</t>
  </si>
  <si>
    <t>Bölümün araştırma hedefleri ve stratejik öncelikleri</t>
  </si>
  <si>
    <t>Öğrenci katılımlı araştırma/proje faaliyetleri</t>
  </si>
  <si>
    <t>Disiplinler arası araştırma ve iş birliği</t>
  </si>
  <si>
    <t>Araştırma çıktılarının kalite göstergeleriyle değerlendirilmesi</t>
  </si>
  <si>
    <t>C. TOPLUMSAL KATKI</t>
  </si>
  <si>
    <t>Toplumsal katkı faaliyetlerinin planlanması ve kayıt altına alınması</t>
  </si>
  <si>
    <t>D. Toplumsal Katkı</t>
  </si>
  <si>
    <t>Yerel/bölgesel paydaşlarla iş birlikleri</t>
  </si>
  <si>
    <t>Kamuya açık etkinlikler, seminerler ve sosyal sorumluluk çalışmaları</t>
  </si>
  <si>
    <t>Toplumsal katkı çıktılarının izlenmesi ve iyileştirilmesi</t>
  </si>
  <si>
    <t>D. YÖNETİM VE KALİTE GÜVENCESİ</t>
  </si>
  <si>
    <t>Bölüm kurulu/akademik kurul kararlarının kalite süreçlerine katkısı</t>
  </si>
  <si>
    <t>A. Liderlik, Yönetişim ve Kalite</t>
  </si>
  <si>
    <t>PUKÖ döngüsünün belgelenmesi ve uygulanması</t>
  </si>
  <si>
    <t>İç ve dış paydaş katılımının sağlanması</t>
  </si>
  <si>
    <t>Veri temelli karar alma ve izleme mekanizmaları</t>
  </si>
  <si>
    <t>Önceki değerlendirmelere dayalı somut iyileştirmeler</t>
  </si>
  <si>
    <t>GENEL TOPLAM</t>
  </si>
  <si>
    <t>GENEL DEĞERLENDİRME</t>
  </si>
  <si>
    <t>KANIT LİSTESİ VE BELGE TAKİP ALANI</t>
  </si>
  <si>
    <t>Kanıt Kodu</t>
  </si>
  <si>
    <t>İlgili YÖKAK Başlığı</t>
  </si>
  <si>
    <t>İlgili Ölçüt</t>
  </si>
  <si>
    <t>Dosya Adı / Link</t>
  </si>
  <si>
    <t>Tarih</t>
  </si>
  <si>
    <t>Kısa Açıklama</t>
  </si>
  <si>
    <t>Durum</t>
  </si>
  <si>
    <t>Sorumlu</t>
  </si>
  <si>
    <t>K-01</t>
  </si>
  <si>
    <t>K-02</t>
  </si>
  <si>
    <t>K-03</t>
  </si>
  <si>
    <t>K-04</t>
  </si>
  <si>
    <t>K-05</t>
  </si>
  <si>
    <t>K-06</t>
  </si>
  <si>
    <t>K-07</t>
  </si>
  <si>
    <t>K-08</t>
  </si>
  <si>
    <t>K-09</t>
  </si>
  <si>
    <t>K-10</t>
  </si>
  <si>
    <t>K-11</t>
  </si>
  <si>
    <t>K-12</t>
  </si>
  <si>
    <t>K-13</t>
  </si>
  <si>
    <t>K-14</t>
  </si>
  <si>
    <t>K-15</t>
  </si>
  <si>
    <t>K-16</t>
  </si>
  <si>
    <t>K-17</t>
  </si>
  <si>
    <t>K-18</t>
  </si>
  <si>
    <t>K-19</t>
  </si>
  <si>
    <t>K-20</t>
  </si>
  <si>
    <t>K-21</t>
  </si>
  <si>
    <t>K-22</t>
  </si>
  <si>
    <t>K-23</t>
  </si>
  <si>
    <t>K-24</t>
  </si>
  <si>
    <t>K-25</t>
  </si>
  <si>
    <t>K-26</t>
  </si>
  <si>
    <t>K-27</t>
  </si>
  <si>
    <t>K-28</t>
  </si>
  <si>
    <t>K-29</t>
  </si>
  <si>
    <t>K-30</t>
  </si>
  <si>
    <t>AKRAN DEĞERLENDİRME ÖZETİ</t>
  </si>
  <si>
    <t>Alan</t>
  </si>
  <si>
    <t>Puan</t>
  </si>
  <si>
    <t>Azami Puan</t>
  </si>
  <si>
    <t>Başarı %</t>
  </si>
  <si>
    <t>Genel Toplam</t>
  </si>
  <si>
    <t>KULLANIM REHBERİ</t>
  </si>
  <si>
    <t>1. Puanlama</t>
  </si>
  <si>
    <t>Her ölçüt için 1-5 arası puan giriniz. Puan katkısı, ağırlığa göre otomatik hesaplanır.</t>
  </si>
  <si>
    <t>2. Kanıt alanı</t>
  </si>
  <si>
    <t>Kanıt Dosya Adı / Bağlantısı sütununa belge adı, web adresi, EBYS sayı/tarih bilgisi veya klasör yolu yazılabilir.</t>
  </si>
  <si>
    <t>3. YÖKAK uyumu</t>
  </si>
  <si>
    <t>Form; liderlik-yönetişim-kalite, eğitim-öğretim, araştırma-geliştirme ve toplumsal katkı başlıklarıyla uyumlu tasarlanmıştır.</t>
  </si>
  <si>
    <t>4. PUKÖ</t>
  </si>
  <si>
    <t>Her ölçütün Planla, Uygula, Kontrol Et veya Önlem Al aşamasıyla ilişkisi seçilebilir.</t>
  </si>
  <si>
    <t>5. İzleme</t>
  </si>
  <si>
    <t>Gelişmeye açık yönler için iyileştirme aksiyonu, sorumlu ve termin yazılmalıdır.</t>
  </si>
  <si>
    <t>6. Kanıt listesi</t>
  </si>
  <si>
    <t>Kanıt Listesi sekmesi, tüm eklerin K-01, K-02 gibi kodlanarak izlenmesi için kullanılır.</t>
  </si>
  <si>
    <t>…………..FAKÜLTESİ/ ………BÖLÜMÜ - BÖLÜMLER ARASI AKRAN DEĞERLENDİRME FORMU</t>
  </si>
  <si>
    <t>Ölçme-değerlendirme yöntemlerinin öğrenme çıktılarıyla uyumu</t>
  </si>
  <si>
    <t>Okul Öncesi Öğretmenliği</t>
  </si>
  <si>
    <t>Sınıf Öğretmenliği</t>
  </si>
  <si>
    <t>Akran Değerlendirmesi</t>
  </si>
  <si>
    <t>Prof. Dr. Mustafa KOCAARSLAN</t>
  </si>
  <si>
    <t>https://ubys.bartin.edu.tr/AIS/Instructor/ProgramDescriptionAndOutcome/Index</t>
  </si>
  <si>
    <t>Web Sayfası</t>
  </si>
  <si>
    <t>Yeterlidir.</t>
  </si>
  <si>
    <t>Program amaç ve çıktılarnın web sayfasında yayınlanmasının kontrol edildiği ve yayınlanabilir olması konusunda önlem alındığı görülmektedir.</t>
  </si>
  <si>
    <t>Program amaç ve çıktıları uyumludur.</t>
  </si>
  <si>
    <t>Ders bilgi paketleri günceldir ve düzenli olarak güncellenmektedir.</t>
  </si>
  <si>
    <t>Web sayfası</t>
  </si>
  <si>
    <t>https://ubys.bartin.edu.tr/AIS/Instructor/CourseContentAndDescription/Index</t>
  </si>
  <si>
    <t>Ders bilgi paketleri günceldir.</t>
  </si>
  <si>
    <t>Her akademik yıl güncellenmelidir.</t>
  </si>
  <si>
    <t>Program öğretim elemanları öğrencilere her dönem başında izlence paylaşmaktadırlar. Öğretim yöntemleri çeşitlidir ve öğrenci merkezli uygulamalar yer almaktadır.</t>
  </si>
  <si>
    <t>UBYS'den alınan ders izlencesi örneği ve web sayfası</t>
  </si>
  <si>
    <t>Kanıtlar yeterlidir.</t>
  </si>
  <si>
    <t>Öğretim elemanları öğrenci merkezli, yaparak yaşayarak öğrenmeyi esas alan bir yaklaşımla dersleri yürütmekte, öğrencileri düzenli olarak bilgilendirmektedirler.</t>
  </si>
  <si>
    <t>Eğitim-Öğretim</t>
  </si>
  <si>
    <t>24.04.2026</t>
  </si>
  <si>
    <t>Program amaç ve çıktıları tanımlı, güncel ve erişilebilirdir.</t>
  </si>
  <si>
    <t>Ders bilgi paketlerinin günceldir ve doluluk oranı izlenmektedir.</t>
  </si>
  <si>
    <t>K-03; https://okuloncesi.bartin.edu.tr/haberler/erken-cocuklukta-fen-egitimi-dersi-kapsaminda-etkinlik-duzenlendi.html; https://okuloncesi.bartin.edu.tr/haberler/okul-oncesi-ogretmenligi-2.-sinif-ogrencileri-erken-cocuklukta-drama-dersi-kapsaminda-bugun-bartin-kent-muzesinde-bulustu..html</t>
  </si>
  <si>
    <t>https://okuloncesi.bartin.edu.tr/haberler/erken-cocuklukta-fen-egitimi-dersi-kapsaminda-etkinlik-duzenlendi.html</t>
  </si>
  <si>
    <t>https://okuloncesi.bartin.edu.tr/haberler/okul-oncesi-ogretmenligi-2.-sinif-ogrencileri-erken-cocuklukta-drama-dersi-kapsaminda-bugun-bartin-kent-muzesinde-bulustu..html</t>
  </si>
  <si>
    <t>ece105-erken_cocuklukta_fen_egitimi-egitim_fakultesi_-_temel_egitim_bolumu_-_okul_oncesi_ogretmenligi_bolumu</t>
  </si>
  <si>
    <t>PDF Dosyası</t>
  </si>
  <si>
    <t>Ders bilgi paketleri günceldir ve doluluk oranı izlenmektedir.</t>
  </si>
  <si>
    <t>Ders izlencesi verilmiştir. Öğretim yöntemi yaparak yaşayarak öğrenme esaslıdır. Ders içeriği öğrenci merkezlidir.</t>
  </si>
  <si>
    <t>Web Sayfası; Ders Dosyası Örneği</t>
  </si>
  <si>
    <t>Kanıt 1.1.2.02. İzlence Örnekleri.</t>
  </si>
  <si>
    <t>Ölçme-değerlendirme yöntemleri öğrenme çıktılarıyla uyumludur.</t>
  </si>
  <si>
    <t>Ölçme değerlendirme yöntemleri öğrenme çıktılarıyla uyumludur.</t>
  </si>
  <si>
    <t>Etkinliklerden sonra ve derslerde öğrencilerden geri bildirim alındığı ve bu geri bildirimlerin ilerleyen süreçlerin planlanmasında kullanıldığı görülmüştür.</t>
  </si>
  <si>
    <t>PDF dosyaları</t>
  </si>
  <si>
    <t>Kanıt. Derslerde alınan dönütler</t>
  </si>
  <si>
    <t>Kanıt. Etkinlik sonrası alınan dönütler</t>
  </si>
  <si>
    <t>Derslerde yazılı alınan geri bildirimler yer almaktadır.</t>
  </si>
  <si>
    <t>Etkinliklerden sonra alınan geri bildirimler yer almaktadır.</t>
  </si>
  <si>
    <t>Program henüz mezun vermemiştir. Programın açılmasında alınan dış paydaş görüşlerinin programa yansıtıldığı görülmektedir. Program 2.yılındadır. Dış paydaşlarla Fakülte Danışma Kurulu kapsamında yapılan toplantılar programa yansıtılmaktadır. Programın kendi Danışma Kurulunu oluşturmas önerilmektedir.</t>
  </si>
  <si>
    <t>PDF Dosyaları</t>
  </si>
  <si>
    <t>Kanıtlar orta düzeyde yeterlidir.</t>
  </si>
  <si>
    <t>Program açılırken ve Yan Dal başvurusunda dış paydaş görüşü alınması güçlü yöndür.</t>
  </si>
  <si>
    <t>Danışma Kurulu oluşturulması gelişmeye açık yöndür.</t>
  </si>
  <si>
    <t>Danışma Kurulu oluşturulmalı ve yılda en az bir kere toplantı yapılmalıdır.</t>
  </si>
  <si>
    <t>Kanıt. Program Açma Dış Paydaş Görüşleri Kanıt. Yan Dal Başvuru Dış Paydaş Görüşleri</t>
  </si>
  <si>
    <t>Kanıt. Program Açma Dış Paydaş Görüşleri</t>
  </si>
  <si>
    <t>Kanıt. Yan Dal Başvuru Dış Paydaş Görüşleri</t>
  </si>
  <si>
    <t>Program henüz 2.yılında eğitim öğretime devam etmektedir. O nedenle mezun vermemişti. Program açılırken ve Yan Dal Programına başvurulurken dış paydaş görüşleri alınmış ve programa yansıtılmıştır. Ancak Danışma Kurulu olmadığı tesbit edilmiştir. Danışma Kurulu oluşturularak düzenli toplantılar yapılması ve yapılan toplantılarda alınan kararların programa yansıtılması önemlidir.</t>
  </si>
  <si>
    <t xml:space="preserve">Program henüz 2.yılında eğitim öğretime devam etmektedir. O nedenle mezun vermemişti. Program açılırken ve Yan Dal Programına başvurulurken dış paydaş görüşleri alınmış ve programa yansıtılmıştır. Ancak Danışma Kurulu olmadığı tespit edilmiştir. </t>
  </si>
  <si>
    <t>Yayınların, proje ve bilimsel etkinliklerin duyuruları web sayfasında güncel olarak yayınlanmaktadır. Bununla birlikte Fakülte tarafından düzenli olarak 6 ayda bir veriler istenmekte, bu verilerle izleme yapılmaktadır.</t>
  </si>
  <si>
    <t>Web Sayfası ve PDF Dosyaları</t>
  </si>
  <si>
    <t>Kanıt.egitim-fakultesi-2024-birim-ic-degerlendirme-raporu; https://egitim.bartin.edu.tr/birim-ic-degerlendirme-raporlari-02115037.html;   https://okuloncesi.bartin.edu.tr/</t>
  </si>
  <si>
    <t>Kanıt.egitim-fakultesi-2024-birim-ic-degerlendirme-raporu</t>
  </si>
  <si>
    <t>https://egitim.bartin.edu.tr/birim-ic-degerlendirme-raporlari-02115037.html</t>
  </si>
  <si>
    <t>web sayfası</t>
  </si>
  <si>
    <t xml:space="preserve">Fakültenin İzleme Komisyonu her 6 ayda öğretim elemanlarından anketler aracılığıyla veri toplamakta, yıllık olarak ise verileri işleyerek raporlaştırmaktadır. </t>
  </si>
  <si>
    <t xml:space="preserve">Fakültenin Kalite-Akreditasyon Komisyonu iö değerlendirme raporlarını yıllık olarak yayınlamaktadır. </t>
  </si>
  <si>
    <t>https://okuloncesi.bartin.edu.tr/</t>
  </si>
  <si>
    <t>Anabilim dalı web sayfasından gerek öğretim üyelerinin gerek öğrencilerin bilimsel çalışmalarını güncel olarak yayınlamakatdır.</t>
  </si>
  <si>
    <t>Hem Üniversite hem de Fakültenin güncel olarak verileri elde ederek raporlaştırması; Anabili dalınının web sayfasında araştırma ve geliştirme çalışmalarının güncel olarak haberlerinin yayınlanması</t>
  </si>
  <si>
    <t>Kanıt. stratejik-pan-degerlendirme-raporu</t>
  </si>
  <si>
    <t>Bölümün araştırma hedefleri ve stratejik öncelikleri raporlaştırılarak paylaşılmaktadır.</t>
  </si>
  <si>
    <t>Bölümün araştırma hedefleri ve stratejik öncelikler Bölüm Kurulunda düzenli olarak görüşülmektedir. Bölümün stratejik hedeflere ulaşma verileri güncel olarak izlenmektedir.</t>
  </si>
  <si>
    <t>Kanıt. stratejik-pan-degerlendirme-raporu; Kanıt. Bölüm Kurulu Tutanağı örneği</t>
  </si>
  <si>
    <t>Kanıt. Bölüm Kurulu Tutanağı örneği</t>
  </si>
  <si>
    <t xml:space="preserve">Bölümün araştırma hedefleri ve stratejik öncelikler Bölüm Kurulunda  görüşülmektedir. </t>
  </si>
  <si>
    <t>Excel Dosyası</t>
  </si>
  <si>
    <t>Kanıt. Eğitim Fakültesi 2209 Bilgi Talep Formu (Okul Oncesi ABD)</t>
  </si>
  <si>
    <t>1.sınıftan itibaren öğrencilerin TÜBİTAK 2209 Programına başvuruları teşvik edilmektedir.</t>
  </si>
  <si>
    <t>Öğretim üyelerinin disiplinlerarası çalışmaları ve projeleri bulunmaktadır.</t>
  </si>
  <si>
    <t>https://www.bartin.edu.tr/haberler/barude-afetlere-karsi-yeni-bir-egitim-modulu-gelistiriliyor.html</t>
  </si>
  <si>
    <t>Web sayfası; PDF Dosyası</t>
  </si>
  <si>
    <t>Kanıt. ERASMUS+ Proje Başvuruları</t>
  </si>
  <si>
    <t>https://www.bartin.edu.tr/haberler/barude-afetlere-karsi-yeni-bir-egitim-modulu-gelistiriliyor.html; Kanıt. ERASMUS+ Proje Başvuruları</t>
  </si>
  <si>
    <t>Öğretim üyeleri disiplinler arası araştırma ve iş birliği yürütmektedirler.</t>
  </si>
  <si>
    <t>Bu başlıkta yapılan herhangi bir çalışmaya rastlanmamıştır.</t>
  </si>
  <si>
    <t>Araştırma çıktılarının kalite göstergeleriyle değerlendirilmesi ABD Kalite Komisyonu üyelerince yapılmalıdır.</t>
  </si>
  <si>
    <t xml:space="preserve">Araştırma çıktılarının kalite göstergeleriyle değerlendirilmesi </t>
  </si>
  <si>
    <t>Gerek Topluma Hizmet Uygulamaları dersi kapsamında gerek Uygulama ve Araştırma Merkezleriyle işbirliği kapsamında gerekse çeşitli faaliyetler kapsamında faaliyetler planlanmakta ve kayıt altına alınmaktadır.</t>
  </si>
  <si>
    <t>Bu kapsamda yapılmış herhangi bir çalışmaya rastlanmamıştır.</t>
  </si>
  <si>
    <t>Bu kapsamda yapılmış herhangi bir çalışmaya rastlanmamıştır. Anabilim Dalına Danışma Kurulu oluşturması önerilmiştir.</t>
  </si>
  <si>
    <t>Gerek Topluma Hizmet Uygulamaları dersi kapsamında gerek Uygulama ve Araştırma Merkezleriyle işbirliği kapsamında gerekse çeşitli faaliyetler kapsamında faaliyetler planlandığı ve kayıt altına alındığı görülmüştür.</t>
  </si>
  <si>
    <t>https://okuloncesi.bartin.edu.tr/haberler/okul-oncesi-ogretmenligi-lisans-programi-ogrencileri-losemili-cocuklar-vakfi-losev-ile-bir-araya-geldi..html</t>
  </si>
  <si>
    <t>Çeşitli etkinlilklerde ve çalışmalarda biraraya geldikleri görülmektedir.</t>
  </si>
  <si>
    <t>Sadece kanıtta belirtilen web sayfası değil pek çok haberde yerel/bölgesel paydaşlarla iş birlikleri yapıldığı görülmektedir.</t>
  </si>
  <si>
    <t>Yerel ve bölgesel paydaşlarla çeşitli iş birlikleri geliştirilmektedir.</t>
  </si>
  <si>
    <t>Anabilim dalında görev yapmakta olan öğretim üyelerinin farklı kurumlarda görev yapmış olması sadece yerel değil bölgesel ve ulusal iş birliklerini sağlamıştır.</t>
  </si>
  <si>
    <t>Üniversite içi, yerel ve bölgesel iş birlikleriyle kamuya açık etkinlikler, seminerler ve sosyal sorumluluk çalışmaları yürütülmektedir.</t>
  </si>
  <si>
    <t>https://okuloncesi.bartin.edu.tr/haberler/bartin-universitesinde-23-nisan-coskusu-cocuk-senligi-atolyeler-ve-etkinliklerle-kutlandi.html</t>
  </si>
  <si>
    <t>Kamuya açık çeşitli etkinlikler düzenlenmektedir.</t>
  </si>
  <si>
    <t>Kamuya açık çeşitli etkinlikler düzenlendiği görülmektedir.</t>
  </si>
  <si>
    <t>Bu kapsamda yapılmış bir çalışmaya rastlanmamıştır.</t>
  </si>
  <si>
    <t>Yetersizdir.</t>
  </si>
  <si>
    <t>Toplumsal katkı çıktılarının izlenmesi ve iyileştirilmesi konusunda atılmış somut bir adıma rastlanmamıştır.</t>
  </si>
  <si>
    <t>Bu konuda Etkinlik Düzenleme Komisyonu program sorumluları planlamalar yapmalıdır.</t>
  </si>
  <si>
    <t>Herhangi bir çalışmaya rastlanmamıştır.</t>
  </si>
  <si>
    <t>Kanıt. Bölüm Kurul Kararı; Kanıt Eğitim Fakültesi Kararı</t>
  </si>
  <si>
    <t>Kanıt. Bölüm Kurul Kararı</t>
  </si>
  <si>
    <t>Bölüm kurulu ve akademik kurul karar süreçlerine katılmaktadırlar.</t>
  </si>
  <si>
    <t>Program öğretim üyeleri ve sınıf temsilcileri Bölüm Kuruluna, öğretim üyeleri ise akademik kurul karar süreçlerine katılmaktadırlar.</t>
  </si>
  <si>
    <t>Kanıt. Ders dosyası örneği</t>
  </si>
  <si>
    <t>Derse öğrenciler tarafındna verilen geri bildirimler ve ders değerlendirme ankateleri sonrasında düzenlemeler yapıldığı görülmektedir. Bu süreç PUKÖ döngüsüyle takip edilmektedir.</t>
  </si>
  <si>
    <t>Kanıt Eğitim Fakültesi Kararı</t>
  </si>
  <si>
    <t>Program öğretim üyeleri ve sınıf temsilcileri Bölüm Kuruluna katıldıkları görülmektedir.</t>
  </si>
  <si>
    <t>Program öğretim üyelerinin akademik kurula katıldıkları görülmektedir.</t>
  </si>
  <si>
    <t>Derse öğrenciler tarafından verilen geri bildirimler ve ders değerlendirme ankateleri sonrasında düzenlemeler yapıldığı görülmektedir. Bu süreç PUKÖ döngüsüyle takip edilmektedir.</t>
  </si>
  <si>
    <t>PDF dosyası</t>
  </si>
  <si>
    <t>Derse öğrenciler tarafından verilen geri bildirimler ve ders değerlendirme anketleri sonrasında düzenlemeler yapıldığı görülmektedir. Bu süreç PUKÖ döngüsüyle takip edilmektedir.</t>
  </si>
  <si>
    <t>Derse öğrenciler tarafındna verilen geri bildirimler ve ders değerlendirme anketleri sonrasında düzenlemeler yapıldığı görülmektedir. Bu süreç PUKÖ döngüsüyle takip edilmektedir.</t>
  </si>
  <si>
    <t>Yeterlidir. Kanıtlar çeşitlendirilebilir.</t>
  </si>
  <si>
    <t>Gerek program açılırken gerek yan dal programına başvurulurken iç ve dış paydaşlardan görüşler alınmış ve buna göre planlama yapılmış olduğu görülmektedir</t>
  </si>
  <si>
    <t>Gerek program açılırken gerek yan dal programına başvurulurken iç ve dış paydaşlardan görüşler alınmış ve buna göre planlama yapılmış olduğu görülmektedir. Ancak yıllık Danışma Kurulu toplantılarına rastlanmamıştır.</t>
  </si>
  <si>
    <t>Kanıt. Program Açma Dış Paydaş Görüşleri; Kanıt. Yan Dal Başvuru Dış Paydaş Görüşleri</t>
  </si>
  <si>
    <t>Kısmen yeterlidir.</t>
  </si>
  <si>
    <t>Gerek program açılırken gerek yan dal programına başvurulurken iç ve dış paydaşlardan görüşler alınmış ve buna göre planlama yapılmış olması</t>
  </si>
  <si>
    <t>Yıllık Danışma Kurulu toplantılarının yapılması</t>
  </si>
  <si>
    <t xml:space="preserve">İç ve dış paydaşlardan oluşacak bir Danışma Kurulu oluşturulması </t>
  </si>
  <si>
    <t>PDF Dosyası ve Web sayfası</t>
  </si>
  <si>
    <t>Kanıt. stratejik-pan-degerlendirme-raporu; https://egitim.bartin.edu.tr/birim-ic-degerlendirme-raporlari-02115037.html</t>
  </si>
  <si>
    <t>Veri temelli karar alma ve izleme mekanizması yürütülmesi</t>
  </si>
  <si>
    <t>Veri temelli karar alma ve izleme mekanizması yürütülmektedir.</t>
  </si>
  <si>
    <t>Veri temelli karar alma ve izleme mekanizması yürütüldüğü görülmektedir.</t>
  </si>
  <si>
    <t>K-31</t>
  </si>
  <si>
    <t>Derslerin değerlendirmelere dayalı olarak yeniden gözden geçirildiği görülmektedir.</t>
  </si>
  <si>
    <t>Düzenlenen bütün etkinliklerde dönüt alınarak ilgili dönütlere göre süreçler planlanması</t>
  </si>
  <si>
    <t>Bütün süreçler iç paydaş ve dış paydaş dönütleri alınarak ilgili dönütlere göre planlanmalıdır.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</si>
</sst>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color theme="1"/>
      <name val="Calibri"/>
      <family val="2"/>
      <scheme val="minor"/>
    </font>
    <font>
      <b/>
      <sz val="14"/>
      <color rgb="FFFFFFFF"/>
      <name val="Calibri"/>
    </font>
    <font>
      <b/>
      <sz val="11"/>
      <name val="Calibri"/>
    </font>
    <font>
      <b/>
      <sz val="11"/>
      <color rgb="FFFFFFFF"/>
      <name val="Calibri"/>
    </font>
    <font>
      <u/>
      <sz val="11"/>
      <color theme="10"/>
      <name val="Calibri"/>
      <family val="2"/>
      <scheme val="minor"/>
    </font>
    <font>
      <sz val="8"/>
      <name val="Calibri"/>
      <family val="2"/>
      <scheme val="minor"/>
    </font>
  </fonts>
  <fills count="8">
    <fill>
      <patternFill patternType="none"/>
    </fill>
    <fill>
      <patternFill patternType="gray125"/>
    </fill>
    <fill>
      <patternFill patternType="solid">
        <fgColor rgb="FF1F4E78"/>
      </patternFill>
    </fill>
    <fill>
      <patternFill patternType="solid">
        <fgColor rgb="FFE7E6E6"/>
      </patternFill>
    </fill>
    <fill>
      <patternFill patternType="solid">
        <fgColor rgb="FFD9EAF7"/>
      </patternFill>
    </fill>
    <fill>
      <patternFill patternType="solid">
        <fgColor rgb="FFE2F0D9"/>
      </patternFill>
    </fill>
    <fill>
      <patternFill patternType="solid">
        <fgColor rgb="FFD9E1F2"/>
      </patternFill>
    </fill>
    <fill>
      <patternFill patternType="solid">
        <fgColor rgb="FFFCE4D6"/>
      </patternFill>
    </fill>
  </fills>
  <borders count="3">
    <border>
      <left/>
      <right/>
      <top/>
      <bottom/>
      <diagonal/>
    </border>
    <border>
      <left style="thin">
        <color rgb="FFB7B7B7"/>
      </left>
      <right style="thin">
        <color rgb="FFB7B7B7"/>
      </right>
      <top style="thin">
        <color rgb="FFB7B7B7"/>
      </top>
      <bottom style="thin">
        <color rgb="FFB7B7B7"/>
      </bottom>
      <diagonal/>
    </border>
    <border>
      <left style="thin">
        <color rgb="FFB7B7B7"/>
      </left>
      <right style="thin">
        <color rgb="FFB7B7B7"/>
      </right>
      <top/>
      <bottom/>
      <diagonal/>
    </border>
  </borders>
  <cellStyleXfs count="2">
    <xf numFmtId="0" fontId="0" fillId="0" borderId="0"/>
    <xf numFmtId="0" fontId="4" fillId="0" borderId="0" applyNumberFormat="0" applyFill="0" applyBorder="0" applyAlignment="0" applyProtection="0"/>
  </cellStyleXfs>
  <cellXfs count="31">
    <xf numFmtId="0" fontId="0" fillId="0" borderId="0" xfId="0"/>
    <xf numFmtId="0" fontId="0" fillId="0" borderId="1" xfId="0" applyBorder="1" applyAlignment="1">
      <alignment vertical="top" wrapText="1"/>
    </xf>
    <xf numFmtId="0" fontId="2" fillId="3" borderId="1" xfId="0" applyFont="1" applyFill="1" applyBorder="1" applyAlignment="1">
      <alignment vertical="top" wrapText="1"/>
    </xf>
    <xf numFmtId="0" fontId="0" fillId="4" borderId="1" xfId="0" applyFill="1" applyBorder="1" applyAlignment="1">
      <alignment vertical="top" wrapText="1"/>
    </xf>
    <xf numFmtId="0" fontId="3" fillId="2" borderId="1" xfId="0" applyFont="1" applyFill="1" applyBorder="1" applyAlignment="1">
      <alignment vertical="top" wrapText="1"/>
    </xf>
    <xf numFmtId="0" fontId="0" fillId="4" borderId="1" xfId="0" applyFill="1" applyBorder="1" applyAlignment="1">
      <alignment horizontal="center" vertical="center"/>
    </xf>
    <xf numFmtId="0" fontId="0" fillId="0" borderId="1" xfId="0" applyBorder="1" applyAlignment="1">
      <alignment horizontal="center" vertical="center"/>
    </xf>
    <xf numFmtId="0" fontId="2" fillId="0" borderId="1" xfId="0" applyFont="1" applyBorder="1" applyAlignment="1">
      <alignment horizontal="center" vertical="center"/>
    </xf>
    <xf numFmtId="0" fontId="2" fillId="5" borderId="1" xfId="0" applyFont="1" applyFill="1" applyBorder="1" applyAlignment="1">
      <alignment horizontal="center" vertical="center"/>
    </xf>
    <xf numFmtId="0" fontId="3" fillId="2" borderId="1" xfId="0" applyFont="1" applyFill="1" applyBorder="1" applyAlignment="1">
      <alignment horizontal="center" vertical="center"/>
    </xf>
    <xf numFmtId="0" fontId="0" fillId="7" borderId="1" xfId="0" applyFill="1" applyBorder="1" applyAlignment="1">
      <alignment horizontal="center" vertical="center"/>
    </xf>
    <xf numFmtId="0" fontId="3" fillId="2" borderId="0" xfId="0" applyFont="1" applyFill="1" applyAlignment="1">
      <alignment horizontal="center" wrapText="1"/>
    </xf>
    <xf numFmtId="0" fontId="3" fillId="2" borderId="1" xfId="0" applyFont="1" applyFill="1" applyBorder="1" applyAlignment="1">
      <alignment vertical="center" wrapText="1"/>
    </xf>
    <xf numFmtId="0" fontId="0" fillId="0" borderId="1" xfId="0" applyBorder="1" applyAlignment="1">
      <alignment vertical="center" wrapText="1"/>
    </xf>
    <xf numFmtId="164" fontId="0" fillId="0" borderId="1" xfId="0" applyNumberFormat="1" applyBorder="1" applyAlignment="1">
      <alignment vertical="center" wrapText="1"/>
    </xf>
    <xf numFmtId="0" fontId="2" fillId="5" borderId="1" xfId="0" applyFont="1" applyFill="1" applyBorder="1" applyAlignment="1">
      <alignment vertical="center" wrapText="1"/>
    </xf>
    <xf numFmtId="164" fontId="2" fillId="5" borderId="1" xfId="0" applyNumberFormat="1" applyFont="1" applyFill="1" applyBorder="1" applyAlignment="1">
      <alignment vertical="center" wrapText="1"/>
    </xf>
    <xf numFmtId="0" fontId="1" fillId="2" borderId="0" xfId="0" applyFont="1" applyFill="1"/>
    <xf numFmtId="0" fontId="2" fillId="3" borderId="1" xfId="0" applyFont="1" applyFill="1" applyBorder="1"/>
    <xf numFmtId="0" fontId="0" fillId="0" borderId="1" xfId="0" applyBorder="1" applyAlignment="1">
      <alignment wrapText="1"/>
    </xf>
    <xf numFmtId="0" fontId="4" fillId="4" borderId="1" xfId="1" applyFill="1" applyBorder="1" applyAlignment="1">
      <alignment vertical="top" wrapText="1"/>
    </xf>
    <xf numFmtId="0" fontId="4" fillId="0" borderId="1" xfId="1" applyBorder="1" applyAlignment="1">
      <alignment vertical="top" wrapText="1"/>
    </xf>
    <xf numFmtId="0" fontId="0" fillId="0" borderId="0" xfId="0" applyAlignment="1">
      <alignment vertical="top" wrapText="1"/>
    </xf>
    <xf numFmtId="0" fontId="4" fillId="0" borderId="0" xfId="1" applyBorder="1" applyAlignment="1">
      <alignment vertical="top" wrapText="1"/>
    </xf>
    <xf numFmtId="0" fontId="0" fillId="0" borderId="2" xfId="0" applyBorder="1" applyAlignment="1">
      <alignment vertical="top" wrapText="1"/>
    </xf>
    <xf numFmtId="0" fontId="2" fillId="6" borderId="1" xfId="0" applyFont="1" applyFill="1" applyBorder="1" applyAlignment="1">
      <alignment vertical="top" wrapText="1"/>
    </xf>
    <xf numFmtId="0" fontId="0" fillId="0" borderId="1" xfId="0" applyBorder="1" applyAlignment="1">
      <alignment vertical="top" wrapText="1"/>
    </xf>
    <xf numFmtId="0" fontId="1" fillId="2" borderId="1" xfId="0" applyFont="1" applyFill="1" applyBorder="1" applyAlignment="1">
      <alignment vertical="top" wrapText="1"/>
    </xf>
    <xf numFmtId="0" fontId="0" fillId="5" borderId="1" xfId="0" applyFill="1" applyBorder="1" applyAlignment="1">
      <alignment vertical="top" wrapText="1"/>
    </xf>
    <xf numFmtId="0" fontId="1" fillId="2" borderId="0" xfId="0" applyFont="1" applyFill="1" applyAlignment="1">
      <alignment horizontal="center"/>
    </xf>
    <xf numFmtId="0" fontId="0" fillId="0" borderId="0" xfId="0"/>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a:pPr>
            <a:r>
              <a:rPr lang="en-US"/>
              <a:t>Alanlara Göre Puan</a:t>
            </a:r>
          </a:p>
        </c:rich>
      </c:tx>
      <c:overlay val="1"/>
    </c:title>
    <c:autoTitleDeleted val="0"/>
    <c:plotArea>
      <c:layout/>
      <c:barChart>
        <c:barDir val="col"/>
        <c:grouping val="clustered"/>
        <c:varyColors val="1"/>
        <c:ser>
          <c:idx val="0"/>
          <c:order val="0"/>
          <c:tx>
            <c:strRef>
              <c:f>Özet!$B$3</c:f>
              <c:strCache>
                <c:ptCount val="1"/>
                <c:pt idx="0">
                  <c:v>Puan</c:v>
                </c:pt>
              </c:strCache>
            </c:strRef>
          </c:tx>
          <c:spPr>
            <a:ln>
              <a:prstDash val="solid"/>
            </a:ln>
          </c:spPr>
          <c:invertIfNegative val="1"/>
          <c:cat>
            <c:strRef>
              <c:f>Özet!$A$4:$A$7</c:f>
              <c:strCache>
                <c:ptCount val="4"/>
                <c:pt idx="0">
                  <c:v>A. EĞİTİM-ÖĞRETİM</c:v>
                </c:pt>
                <c:pt idx="1">
                  <c:v>B. ARAŞTIRMA-GELİŞTİRME</c:v>
                </c:pt>
                <c:pt idx="2">
                  <c:v>C. TOPLUMSAL KATKI</c:v>
                </c:pt>
                <c:pt idx="3">
                  <c:v>D. YÖNETİM VE KALİTE GÜVENCESİ</c:v>
                </c:pt>
              </c:strCache>
            </c:strRef>
          </c:cat>
          <c:val>
            <c:numRef>
              <c:f>Özet!$B$4:$B$7</c:f>
              <c:numCache>
                <c:formatCode>General</c:formatCode>
                <c:ptCount val="4"/>
                <c:pt idx="0">
                  <c:v>28</c:v>
                </c:pt>
                <c:pt idx="1">
                  <c:v>21</c:v>
                </c:pt>
                <c:pt idx="2">
                  <c:v>16</c:v>
                </c:pt>
                <c:pt idx="3">
                  <c:v>23</c:v>
                </c:pt>
              </c:numCache>
            </c:numRef>
          </c:val>
          <c:extLst>
            <c:ext xmlns:c16="http://schemas.microsoft.com/office/drawing/2014/chart" uri="{C3380CC4-5D6E-409C-BE32-E72D297353CC}">
              <c16:uniqueId val="{00000000-B584-41AB-91DB-AE8D4CB5F667}"/>
            </c:ext>
          </c:extLst>
        </c:ser>
        <c:dLbls>
          <c:showLegendKey val="0"/>
          <c:showVal val="0"/>
          <c:showCatName val="0"/>
          <c:showSerName val="0"/>
          <c:showPercent val="0"/>
          <c:showBubbleSize val="0"/>
        </c:dLbls>
        <c:gapWidth val="150"/>
        <c:axId val="10"/>
        <c:axId val="100"/>
      </c:barChart>
      <c:catAx>
        <c:axId val="10"/>
        <c:scaling>
          <c:orientation val="minMax"/>
        </c:scaling>
        <c:delete val="1"/>
        <c:axPos val="b"/>
        <c:title>
          <c:tx>
            <c:rich>
              <a:bodyPr/>
              <a:lstStyle/>
              <a:p>
                <a:pPr>
                  <a:defRPr/>
                </a:pPr>
                <a:r>
                  <a:rPr lang="en-US"/>
                  <a:t>Alan</a:t>
                </a:r>
              </a:p>
            </c:rich>
          </c:tx>
          <c:overlay val="1"/>
        </c:title>
        <c:numFmt formatCode="General" sourceLinked="1"/>
        <c:majorTickMark val="none"/>
        <c:minorTickMark val="none"/>
        <c:tickLblPos val="nextTo"/>
        <c:crossAx val="100"/>
        <c:crosses val="autoZero"/>
        <c:auto val="1"/>
        <c:lblAlgn val="ctr"/>
        <c:lblOffset val="100"/>
        <c:noMultiLvlLbl val="1"/>
      </c:catAx>
      <c:valAx>
        <c:axId val="100"/>
        <c:scaling>
          <c:orientation val="minMax"/>
        </c:scaling>
        <c:delete val="1"/>
        <c:axPos val="l"/>
        <c:majorGridlines/>
        <c:title>
          <c:tx>
            <c:rich>
              <a:bodyPr/>
              <a:lstStyle/>
              <a:p>
                <a:pPr>
                  <a:defRPr/>
                </a:pPr>
                <a:r>
                  <a:rPr lang="en-US"/>
                  <a:t>Puan</a:t>
                </a:r>
              </a:p>
            </c:rich>
          </c:tx>
          <c:overlay val="1"/>
        </c:title>
        <c:numFmt formatCode="General" sourceLinked="1"/>
        <c:majorTickMark val="none"/>
        <c:minorTickMark val="none"/>
        <c:tickLblPos val="nextTo"/>
        <c:crossAx val="10"/>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0</xdr:colOff>
      <xdr:row>12</xdr:row>
      <xdr:rowOff>0</xdr:rowOff>
    </xdr:from>
    <xdr:ext cx="5400000" cy="2880000"/>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ubys.bartin.edu.tr/AIS/Instructor/CourseContentAndDescription/Index" TargetMode="External"/><Relationship Id="rId7" Type="http://schemas.openxmlformats.org/officeDocument/2006/relationships/printerSettings" Target="../printerSettings/printerSettings1.bin"/><Relationship Id="rId2" Type="http://schemas.openxmlformats.org/officeDocument/2006/relationships/hyperlink" Target="https://ubys.bartin.edu.tr/AIS/Instructor/CourseContentAndDescription/Index" TargetMode="External"/><Relationship Id="rId1" Type="http://schemas.openxmlformats.org/officeDocument/2006/relationships/hyperlink" Target="https://ubys.bartin.edu.tr/AIS/Instructor/ProgramDescriptionAndOutcome/Index" TargetMode="External"/><Relationship Id="rId6" Type="http://schemas.openxmlformats.org/officeDocument/2006/relationships/hyperlink" Target="https://okuloncesi.bartin.edu.tr/haberler/bartin-universitesinde-23-nisan-coskusu-cocuk-senligi-atolyeler-ve-etkinliklerle-kutlandi.html" TargetMode="External"/><Relationship Id="rId5" Type="http://schemas.openxmlformats.org/officeDocument/2006/relationships/hyperlink" Target="https://okuloncesi.bartin.edu.tr/haberler/okul-oncesi-ogretmenligi-lisans-programi-ogrencileri-losemili-cocuklar-vakfi-losev-ile-bir-araya-geldi..html" TargetMode="External"/><Relationship Id="rId4" Type="http://schemas.openxmlformats.org/officeDocument/2006/relationships/hyperlink" Target="https://www.bartin.edu.tr/haberler/barude-afetlere-karsi-yeni-bir-egitim-modulu-gelistiriliyor.html;%20Kan&#305;t.%20ERASMUS+%20Proje%20Ba&#351;vurular&#305;"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bartin.edu.tr/haberler/barude-afetlere-karsi-yeni-bir-egitim-modulu-gelistiriliyor.html" TargetMode="External"/><Relationship Id="rId3" Type="http://schemas.openxmlformats.org/officeDocument/2006/relationships/hyperlink" Target="https://okuloncesi.bartin.edu.tr/haberler/erken-cocuklukta-fen-egitimi-dersi-kapsaminda-etkinlik-duzenlendi.html" TargetMode="External"/><Relationship Id="rId7" Type="http://schemas.openxmlformats.org/officeDocument/2006/relationships/hyperlink" Target="https://okuloncesi.bartin.edu.tr/" TargetMode="External"/><Relationship Id="rId12" Type="http://schemas.openxmlformats.org/officeDocument/2006/relationships/hyperlink" Target="https://egitim.bartin.edu.tr/birim-ic-degerlendirme-raporlari-02115037.html" TargetMode="External"/><Relationship Id="rId2" Type="http://schemas.openxmlformats.org/officeDocument/2006/relationships/hyperlink" Target="https://ubys.bartin.edu.tr/AIS/Instructor/CourseContentAndDescription/Index" TargetMode="External"/><Relationship Id="rId1" Type="http://schemas.openxmlformats.org/officeDocument/2006/relationships/hyperlink" Target="https://ubys.bartin.edu.tr/AIS/Instructor/ProgramDescriptionAndOutcome/Index" TargetMode="External"/><Relationship Id="rId6" Type="http://schemas.openxmlformats.org/officeDocument/2006/relationships/hyperlink" Target="https://egitim.bartin.edu.tr/birim-ic-degerlendirme-raporlari-02115037.html" TargetMode="External"/><Relationship Id="rId11" Type="http://schemas.openxmlformats.org/officeDocument/2006/relationships/hyperlink" Target="https://okuloncesi.bartin.edu.tr/haberler/bartin-universitesinde-23-nisan-coskusu-cocuk-senligi-atolyeler-ve-etkinliklerle-kutlandi.html" TargetMode="External"/><Relationship Id="rId5" Type="http://schemas.openxmlformats.org/officeDocument/2006/relationships/hyperlink" Target="https://ubys.bartin.edu.tr/AIS/Instructor/CourseContentAndDescription/Index" TargetMode="External"/><Relationship Id="rId10" Type="http://schemas.openxmlformats.org/officeDocument/2006/relationships/hyperlink" Target="https://okuloncesi.bartin.edu.tr/haberler/okul-oncesi-ogretmenligi-lisans-programi-ogrencileri-losemili-cocuklar-vakfi-losev-ile-bir-araya-geldi..html" TargetMode="External"/><Relationship Id="rId4" Type="http://schemas.openxmlformats.org/officeDocument/2006/relationships/hyperlink" Target="https://okuloncesi.bartin.edu.tr/haberler/okul-oncesi-ogretmenligi-2.-sinif-ogrencileri-erken-cocuklukta-drama-dersi-kapsaminda-bugun-bartin-kent-muzesinde-bulustu..html" TargetMode="External"/><Relationship Id="rId9" Type="http://schemas.openxmlformats.org/officeDocument/2006/relationships/hyperlink" Target="https://okuloncesi.bartin.edu.tr/"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2"/>
  <sheetViews>
    <sheetView showGridLines="0" tabSelected="1" workbookViewId="0">
      <pane ySplit="8" topLeftCell="A9" activePane="bottomLeft" state="frozen"/>
      <selection pane="bottomLeft" activeCell="L38" sqref="L38"/>
    </sheetView>
  </sheetViews>
  <sheetFormatPr defaultRowHeight="14.4" x14ac:dyDescent="0.3"/>
  <cols>
    <col min="1" max="1" width="32" customWidth="1"/>
    <col min="2" max="2" width="22" customWidth="1"/>
    <col min="3" max="4" width="12" customWidth="1"/>
    <col min="5" max="5" width="15" customWidth="1"/>
    <col min="6" max="6" width="18" customWidth="1"/>
    <col min="7" max="7" width="24" customWidth="1"/>
    <col min="8" max="8" width="42" customWidth="1"/>
    <col min="9" max="9" width="18" customWidth="1"/>
    <col min="10" max="12" width="32" customWidth="1"/>
    <col min="13" max="13" width="24" customWidth="1"/>
  </cols>
  <sheetData>
    <row r="1" spans="1:13" ht="38.1" customHeight="1" x14ac:dyDescent="0.3">
      <c r="A1" s="27" t="s">
        <v>110</v>
      </c>
      <c r="B1" s="26"/>
      <c r="C1" s="26"/>
      <c r="D1" s="26"/>
      <c r="E1" s="26"/>
      <c r="F1" s="26"/>
      <c r="G1" s="26"/>
      <c r="H1" s="26"/>
      <c r="I1" s="26"/>
      <c r="J1" s="26"/>
      <c r="K1" s="26"/>
      <c r="L1" s="26"/>
      <c r="M1" s="26"/>
    </row>
    <row r="2" spans="1:13" x14ac:dyDescent="0.3">
      <c r="A2" s="1"/>
      <c r="B2" s="1"/>
      <c r="C2" s="1"/>
      <c r="D2" s="1"/>
      <c r="E2" s="1"/>
      <c r="F2" s="1"/>
      <c r="G2" s="1"/>
      <c r="H2" s="1"/>
      <c r="I2" s="1"/>
      <c r="J2" s="1"/>
      <c r="K2" s="1"/>
      <c r="L2" s="1"/>
      <c r="M2" s="1"/>
    </row>
    <row r="3" spans="1:13" ht="28.8" x14ac:dyDescent="0.3">
      <c r="A3" s="2" t="s">
        <v>0</v>
      </c>
      <c r="B3" s="3" t="s">
        <v>112</v>
      </c>
      <c r="C3" s="1"/>
      <c r="D3" s="2" t="s">
        <v>1</v>
      </c>
      <c r="E3" s="3" t="s">
        <v>113</v>
      </c>
      <c r="F3" s="1"/>
      <c r="G3" s="2" t="s">
        <v>2</v>
      </c>
      <c r="H3" s="3"/>
      <c r="I3" s="1"/>
      <c r="J3" s="2" t="s">
        <v>3</v>
      </c>
      <c r="K3" s="3" t="s">
        <v>114</v>
      </c>
      <c r="L3" s="1"/>
      <c r="M3" s="1"/>
    </row>
    <row r="4" spans="1:13" ht="43.2" x14ac:dyDescent="0.3">
      <c r="A4" s="2" t="s">
        <v>4</v>
      </c>
      <c r="B4" s="3" t="s">
        <v>115</v>
      </c>
      <c r="C4" s="1"/>
      <c r="D4" s="2" t="s">
        <v>5</v>
      </c>
      <c r="E4" s="3"/>
      <c r="F4" s="1"/>
      <c r="G4" s="2" t="s">
        <v>6</v>
      </c>
      <c r="H4" s="3"/>
      <c r="I4" s="1"/>
      <c r="J4" s="2" t="s">
        <v>7</v>
      </c>
      <c r="K4" s="3"/>
      <c r="L4" s="1"/>
      <c r="M4" s="1"/>
    </row>
    <row r="5" spans="1:13" x14ac:dyDescent="0.3">
      <c r="A5" s="1"/>
      <c r="B5" s="1"/>
      <c r="C5" s="1"/>
      <c r="D5" s="1"/>
      <c r="E5" s="1"/>
      <c r="F5" s="1"/>
      <c r="G5" s="1"/>
      <c r="H5" s="1"/>
      <c r="I5" s="1"/>
      <c r="J5" s="1"/>
      <c r="K5" s="1"/>
      <c r="L5" s="1"/>
      <c r="M5" s="1"/>
    </row>
    <row r="6" spans="1:13" x14ac:dyDescent="0.3">
      <c r="A6" s="28" t="s">
        <v>8</v>
      </c>
      <c r="B6" s="26"/>
      <c r="C6" s="26"/>
      <c r="D6" s="26"/>
      <c r="E6" s="26"/>
      <c r="F6" s="26"/>
      <c r="G6" s="26"/>
      <c r="H6" s="26"/>
      <c r="I6" s="26"/>
      <c r="J6" s="26"/>
      <c r="K6" s="26"/>
      <c r="L6" s="26"/>
      <c r="M6" s="26"/>
    </row>
    <row r="7" spans="1:13" x14ac:dyDescent="0.3">
      <c r="A7" s="1"/>
      <c r="B7" s="1"/>
      <c r="C7" s="1"/>
      <c r="D7" s="1"/>
      <c r="E7" s="1"/>
      <c r="F7" s="1"/>
      <c r="G7" s="1"/>
      <c r="H7" s="1"/>
      <c r="I7" s="1"/>
      <c r="J7" s="1"/>
      <c r="K7" s="1"/>
      <c r="L7" s="1"/>
      <c r="M7" s="1"/>
    </row>
    <row r="8" spans="1:13" ht="44.1" customHeight="1" x14ac:dyDescent="0.3">
      <c r="A8" s="4" t="s">
        <v>9</v>
      </c>
      <c r="B8" s="4" t="s">
        <v>10</v>
      </c>
      <c r="C8" s="4" t="s">
        <v>11</v>
      </c>
      <c r="D8" s="4" t="s">
        <v>12</v>
      </c>
      <c r="E8" s="4" t="s">
        <v>13</v>
      </c>
      <c r="F8" s="4" t="s">
        <v>14</v>
      </c>
      <c r="G8" s="4" t="s">
        <v>15</v>
      </c>
      <c r="H8" s="4" t="s">
        <v>16</v>
      </c>
      <c r="I8" s="4" t="s">
        <v>17</v>
      </c>
      <c r="J8" s="4" t="s">
        <v>18</v>
      </c>
      <c r="K8" s="4" t="s">
        <v>19</v>
      </c>
      <c r="L8" s="4" t="s">
        <v>20</v>
      </c>
      <c r="M8" s="4" t="s">
        <v>21</v>
      </c>
    </row>
    <row r="9" spans="1:13" x14ac:dyDescent="0.3">
      <c r="A9" s="25" t="s">
        <v>22</v>
      </c>
      <c r="B9" s="26"/>
      <c r="C9" s="26"/>
      <c r="D9" s="26"/>
      <c r="E9" s="26"/>
      <c r="F9" s="26"/>
      <c r="G9" s="26"/>
      <c r="H9" s="26"/>
      <c r="I9" s="26"/>
      <c r="J9" s="26"/>
      <c r="K9" s="26"/>
      <c r="L9" s="26"/>
      <c r="M9" s="26"/>
    </row>
    <row r="10" spans="1:13" ht="129.6" x14ac:dyDescent="0.3">
      <c r="A10" s="1" t="s">
        <v>23</v>
      </c>
      <c r="B10" s="1" t="s">
        <v>24</v>
      </c>
      <c r="C10" s="5">
        <v>5</v>
      </c>
      <c r="D10" s="6">
        <v>5</v>
      </c>
      <c r="E10" s="6">
        <f t="shared" ref="E10:E15" si="0">IF(C10="","",C10*D10/5)</f>
        <v>5</v>
      </c>
      <c r="F10" s="1" t="s">
        <v>119</v>
      </c>
      <c r="G10" s="1" t="s">
        <v>117</v>
      </c>
      <c r="H10" s="20" t="s">
        <v>116</v>
      </c>
      <c r="I10" s="1" t="s">
        <v>118</v>
      </c>
      <c r="J10" s="3" t="s">
        <v>120</v>
      </c>
      <c r="K10" s="3"/>
      <c r="L10" s="3"/>
      <c r="M10" s="3"/>
    </row>
    <row r="11" spans="1:13" ht="57.6" x14ac:dyDescent="0.3">
      <c r="A11" s="1" t="s">
        <v>25</v>
      </c>
      <c r="B11" s="1" t="s">
        <v>24</v>
      </c>
      <c r="C11" s="5">
        <v>5</v>
      </c>
      <c r="D11" s="6">
        <v>5</v>
      </c>
      <c r="E11" s="6">
        <f t="shared" si="0"/>
        <v>5</v>
      </c>
      <c r="F11" s="1" t="s">
        <v>121</v>
      </c>
      <c r="G11" s="1" t="s">
        <v>122</v>
      </c>
      <c r="H11" s="20" t="s">
        <v>123</v>
      </c>
      <c r="I11" s="1" t="s">
        <v>118</v>
      </c>
      <c r="J11" s="3" t="s">
        <v>124</v>
      </c>
      <c r="K11" s="3" t="s">
        <v>125</v>
      </c>
      <c r="L11" s="3"/>
      <c r="M11" s="3"/>
    </row>
    <row r="12" spans="1:13" ht="158.4" x14ac:dyDescent="0.3">
      <c r="A12" s="1" t="s">
        <v>26</v>
      </c>
      <c r="B12" s="1" t="s">
        <v>24</v>
      </c>
      <c r="C12" s="5">
        <v>5</v>
      </c>
      <c r="D12" s="6">
        <v>5</v>
      </c>
      <c r="E12" s="6">
        <f t="shared" si="0"/>
        <v>5</v>
      </c>
      <c r="F12" s="1" t="s">
        <v>126</v>
      </c>
      <c r="G12" s="1" t="s">
        <v>127</v>
      </c>
      <c r="H12" s="3" t="s">
        <v>134</v>
      </c>
      <c r="I12" s="1" t="s">
        <v>128</v>
      </c>
      <c r="J12" s="3" t="s">
        <v>129</v>
      </c>
      <c r="K12" s="3"/>
      <c r="L12" s="3"/>
      <c r="M12" s="3"/>
    </row>
    <row r="13" spans="1:13" ht="72" x14ac:dyDescent="0.3">
      <c r="A13" s="1" t="s">
        <v>111</v>
      </c>
      <c r="B13" s="1" t="s">
        <v>24</v>
      </c>
      <c r="C13" s="5">
        <v>5</v>
      </c>
      <c r="D13" s="6">
        <v>5</v>
      </c>
      <c r="E13" s="6">
        <f t="shared" si="0"/>
        <v>5</v>
      </c>
      <c r="F13" s="1" t="s">
        <v>111</v>
      </c>
      <c r="G13" s="1" t="s">
        <v>141</v>
      </c>
      <c r="H13" s="20" t="s">
        <v>123</v>
      </c>
      <c r="I13" s="1" t="s">
        <v>128</v>
      </c>
      <c r="J13" s="3" t="s">
        <v>144</v>
      </c>
      <c r="K13" s="3"/>
      <c r="L13" s="3"/>
      <c r="M13" s="3"/>
    </row>
    <row r="14" spans="1:13" ht="129.6" x14ac:dyDescent="0.3">
      <c r="A14" s="1" t="s">
        <v>27</v>
      </c>
      <c r="B14" s="1" t="s">
        <v>24</v>
      </c>
      <c r="C14" s="5">
        <v>5</v>
      </c>
      <c r="D14" s="6">
        <v>5</v>
      </c>
      <c r="E14" s="6">
        <f t="shared" si="0"/>
        <v>5</v>
      </c>
      <c r="F14" s="1" t="s">
        <v>145</v>
      </c>
      <c r="G14" s="1" t="s">
        <v>146</v>
      </c>
      <c r="H14" s="3"/>
      <c r="I14" s="1"/>
      <c r="J14" s="3"/>
      <c r="K14" s="3"/>
      <c r="L14" s="3"/>
      <c r="M14" s="3"/>
    </row>
    <row r="15" spans="1:13" ht="273.60000000000002" x14ac:dyDescent="0.3">
      <c r="A15" s="1" t="s">
        <v>28</v>
      </c>
      <c r="B15" s="1" t="s">
        <v>24</v>
      </c>
      <c r="C15" s="5">
        <v>3</v>
      </c>
      <c r="D15" s="6">
        <v>5</v>
      </c>
      <c r="E15" s="6">
        <f t="shared" si="0"/>
        <v>3</v>
      </c>
      <c r="F15" s="1" t="s">
        <v>151</v>
      </c>
      <c r="G15" s="1" t="s">
        <v>152</v>
      </c>
      <c r="H15" s="3" t="s">
        <v>157</v>
      </c>
      <c r="I15" s="1" t="s">
        <v>153</v>
      </c>
      <c r="J15" s="3" t="s">
        <v>154</v>
      </c>
      <c r="K15" s="3" t="s">
        <v>155</v>
      </c>
      <c r="L15" s="3" t="s">
        <v>156</v>
      </c>
      <c r="M15" s="3"/>
    </row>
    <row r="16" spans="1:13" x14ac:dyDescent="0.3">
      <c r="A16" s="1"/>
      <c r="B16" s="1"/>
      <c r="C16" s="6"/>
      <c r="D16" s="7" t="s">
        <v>29</v>
      </c>
      <c r="E16" s="8">
        <f>SUM(E10:E15)</f>
        <v>28</v>
      </c>
      <c r="F16" s="1"/>
      <c r="G16" s="1"/>
      <c r="H16" s="1"/>
      <c r="I16" s="1"/>
      <c r="J16" s="1"/>
      <c r="K16" s="1"/>
      <c r="L16" s="1"/>
      <c r="M16" s="1"/>
    </row>
    <row r="17" spans="1:13" x14ac:dyDescent="0.3">
      <c r="A17" s="1"/>
      <c r="B17" s="1"/>
      <c r="C17" s="1"/>
      <c r="D17" s="1"/>
      <c r="E17" s="1"/>
      <c r="F17" s="1"/>
      <c r="G17" s="1"/>
      <c r="H17" s="1"/>
      <c r="I17" s="1"/>
      <c r="J17" s="1"/>
      <c r="K17" s="1"/>
      <c r="L17" s="1"/>
      <c r="M17" s="1"/>
    </row>
    <row r="18" spans="1:13" x14ac:dyDescent="0.3">
      <c r="A18" s="25" t="s">
        <v>30</v>
      </c>
      <c r="B18" s="26"/>
      <c r="C18" s="26"/>
      <c r="D18" s="26"/>
      <c r="E18" s="26"/>
      <c r="F18" s="26"/>
      <c r="G18" s="26"/>
      <c r="H18" s="26"/>
      <c r="I18" s="26"/>
      <c r="J18" s="26"/>
      <c r="K18" s="26"/>
      <c r="L18" s="26"/>
      <c r="M18" s="26"/>
    </row>
    <row r="19" spans="1:13" ht="187.2" x14ac:dyDescent="0.3">
      <c r="A19" s="1" t="s">
        <v>31</v>
      </c>
      <c r="B19" s="1" t="s">
        <v>32</v>
      </c>
      <c r="C19" s="5">
        <v>5</v>
      </c>
      <c r="D19" s="6">
        <v>5</v>
      </c>
      <c r="E19" s="6">
        <f>IF(C19="","",C19*D19/5)</f>
        <v>5</v>
      </c>
      <c r="F19" s="1" t="s">
        <v>162</v>
      </c>
      <c r="G19" s="1" t="s">
        <v>163</v>
      </c>
      <c r="H19" s="3" t="s">
        <v>164</v>
      </c>
      <c r="I19" s="1" t="s">
        <v>118</v>
      </c>
      <c r="J19" s="3" t="s">
        <v>172</v>
      </c>
      <c r="K19" s="3"/>
      <c r="L19" s="3"/>
      <c r="M19" s="3"/>
    </row>
    <row r="20" spans="1:13" ht="144" x14ac:dyDescent="0.3">
      <c r="A20" s="1" t="s">
        <v>33</v>
      </c>
      <c r="B20" s="1" t="s">
        <v>32</v>
      </c>
      <c r="C20" s="5">
        <v>5</v>
      </c>
      <c r="D20" s="6">
        <v>5</v>
      </c>
      <c r="E20" s="6">
        <f>IF(C20="","",C20*D20/5)</f>
        <v>5</v>
      </c>
      <c r="F20" s="1" t="s">
        <v>175</v>
      </c>
      <c r="G20" s="1" t="s">
        <v>146</v>
      </c>
      <c r="H20" s="3" t="s">
        <v>176</v>
      </c>
      <c r="I20" s="1" t="s">
        <v>118</v>
      </c>
      <c r="J20" s="3"/>
      <c r="K20" s="3"/>
      <c r="L20" s="3"/>
      <c r="M20" s="3"/>
    </row>
    <row r="21" spans="1:13" ht="86.4" x14ac:dyDescent="0.3">
      <c r="A21" s="1" t="s">
        <v>34</v>
      </c>
      <c r="B21" s="1" t="s">
        <v>32</v>
      </c>
      <c r="C21" s="5">
        <v>5</v>
      </c>
      <c r="D21" s="6">
        <v>5</v>
      </c>
      <c r="E21" s="6">
        <f>IF(C21="","",C21*D21/5)</f>
        <v>5</v>
      </c>
      <c r="F21" s="1" t="s">
        <v>181</v>
      </c>
      <c r="G21" s="1" t="s">
        <v>179</v>
      </c>
      <c r="H21" s="3" t="s">
        <v>180</v>
      </c>
      <c r="I21" s="1" t="s">
        <v>118</v>
      </c>
      <c r="J21" s="3"/>
      <c r="K21" s="3"/>
      <c r="L21" s="3"/>
      <c r="M21" s="3"/>
    </row>
    <row r="22" spans="1:13" ht="72" x14ac:dyDescent="0.3">
      <c r="A22" s="1" t="s">
        <v>35</v>
      </c>
      <c r="B22" s="1" t="s">
        <v>32</v>
      </c>
      <c r="C22" s="5">
        <v>5</v>
      </c>
      <c r="D22" s="6">
        <v>5</v>
      </c>
      <c r="E22" s="6">
        <f>IF(C22="","",C22*D22/5)</f>
        <v>5</v>
      </c>
      <c r="F22" s="1" t="s">
        <v>182</v>
      </c>
      <c r="G22" s="1" t="s">
        <v>184</v>
      </c>
      <c r="H22" s="20" t="s">
        <v>186</v>
      </c>
      <c r="I22" s="1" t="s">
        <v>118</v>
      </c>
      <c r="J22" s="3"/>
      <c r="K22" s="3"/>
      <c r="L22" s="3"/>
      <c r="M22" s="3"/>
    </row>
    <row r="23" spans="1:13" ht="57.6" x14ac:dyDescent="0.3">
      <c r="A23" s="1" t="s">
        <v>36</v>
      </c>
      <c r="B23" s="1" t="s">
        <v>32</v>
      </c>
      <c r="C23" s="5">
        <v>1</v>
      </c>
      <c r="D23" s="6">
        <v>5</v>
      </c>
      <c r="E23" s="6">
        <f>IF(C23="","",C23*D23/5)</f>
        <v>1</v>
      </c>
      <c r="F23" s="1" t="s">
        <v>188</v>
      </c>
      <c r="G23" s="1"/>
      <c r="H23" s="3"/>
      <c r="I23" s="1"/>
      <c r="J23" s="3"/>
      <c r="K23" s="3" t="s">
        <v>190</v>
      </c>
      <c r="L23" s="3" t="s">
        <v>189</v>
      </c>
      <c r="M23" s="3"/>
    </row>
    <row r="24" spans="1:13" x14ac:dyDescent="0.3">
      <c r="A24" s="1"/>
      <c r="B24" s="1"/>
      <c r="C24" s="6"/>
      <c r="D24" s="7" t="s">
        <v>29</v>
      </c>
      <c r="E24" s="8">
        <f>SUM(E19:E23)</f>
        <v>21</v>
      </c>
      <c r="F24" s="1"/>
      <c r="G24" s="1"/>
      <c r="H24" s="1"/>
      <c r="I24" s="1"/>
      <c r="J24" s="1"/>
      <c r="K24" s="1"/>
      <c r="L24" s="1"/>
      <c r="M24" s="1"/>
    </row>
    <row r="25" spans="1:13" x14ac:dyDescent="0.3">
      <c r="A25" s="1"/>
      <c r="B25" s="1"/>
      <c r="C25" s="1"/>
      <c r="D25" s="1"/>
      <c r="E25" s="1"/>
      <c r="F25" s="1"/>
      <c r="G25" s="1"/>
      <c r="H25" s="1"/>
      <c r="I25" s="1"/>
      <c r="J25" s="1"/>
      <c r="K25" s="1"/>
      <c r="L25" s="1"/>
      <c r="M25" s="1"/>
    </row>
    <row r="26" spans="1:13" x14ac:dyDescent="0.3">
      <c r="A26" s="25" t="s">
        <v>37</v>
      </c>
      <c r="B26" s="26"/>
      <c r="C26" s="26"/>
      <c r="D26" s="26"/>
      <c r="E26" s="26"/>
      <c r="F26" s="26"/>
      <c r="G26" s="26"/>
      <c r="H26" s="26"/>
      <c r="I26" s="26"/>
      <c r="J26" s="26"/>
      <c r="K26" s="26"/>
      <c r="L26" s="26"/>
      <c r="M26" s="26"/>
    </row>
    <row r="27" spans="1:13" ht="201.6" x14ac:dyDescent="0.3">
      <c r="A27" s="1" t="s">
        <v>38</v>
      </c>
      <c r="B27" s="1" t="s">
        <v>39</v>
      </c>
      <c r="C27" s="5">
        <v>5</v>
      </c>
      <c r="D27" s="6">
        <v>5</v>
      </c>
      <c r="E27" s="6">
        <f>IF(C27="","",C27*D27/5)</f>
        <v>5</v>
      </c>
      <c r="F27" s="1" t="s">
        <v>191</v>
      </c>
      <c r="G27" s="1" t="s">
        <v>122</v>
      </c>
      <c r="H27" s="3" t="s">
        <v>170</v>
      </c>
      <c r="I27" s="1"/>
      <c r="J27" s="3"/>
      <c r="K27" s="3"/>
      <c r="L27" s="3"/>
      <c r="M27" s="3"/>
    </row>
    <row r="28" spans="1:13" ht="72" x14ac:dyDescent="0.3">
      <c r="A28" s="1" t="s">
        <v>40</v>
      </c>
      <c r="B28" s="1" t="s">
        <v>39</v>
      </c>
      <c r="C28" s="5">
        <v>5</v>
      </c>
      <c r="D28" s="6">
        <v>5</v>
      </c>
      <c r="E28" s="6">
        <f>IF(C28="","",C28*D28/5)</f>
        <v>5</v>
      </c>
      <c r="F28" s="1" t="s">
        <v>198</v>
      </c>
      <c r="G28" s="1" t="s">
        <v>122</v>
      </c>
      <c r="H28" s="20" t="s">
        <v>195</v>
      </c>
      <c r="I28" s="1" t="s">
        <v>118</v>
      </c>
      <c r="J28" s="3" t="s">
        <v>199</v>
      </c>
      <c r="K28" s="3"/>
      <c r="L28" s="3"/>
      <c r="M28" s="3"/>
    </row>
    <row r="29" spans="1:13" ht="115.2" x14ac:dyDescent="0.3">
      <c r="A29" s="1" t="s">
        <v>41</v>
      </c>
      <c r="B29" s="1" t="s">
        <v>39</v>
      </c>
      <c r="C29" s="5">
        <v>5</v>
      </c>
      <c r="D29" s="6">
        <v>5</v>
      </c>
      <c r="E29" s="6">
        <f>IF(C29="","",C29*D29/5)</f>
        <v>5</v>
      </c>
      <c r="F29" s="1" t="s">
        <v>200</v>
      </c>
      <c r="G29" s="1" t="s">
        <v>117</v>
      </c>
      <c r="H29" s="20" t="s">
        <v>201</v>
      </c>
      <c r="I29" s="1" t="s">
        <v>118</v>
      </c>
      <c r="J29" s="3" t="s">
        <v>202</v>
      </c>
      <c r="K29" s="3"/>
      <c r="L29" s="3"/>
      <c r="M29" s="3"/>
    </row>
    <row r="30" spans="1:13" ht="57.6" x14ac:dyDescent="0.3">
      <c r="A30" s="1" t="s">
        <v>42</v>
      </c>
      <c r="B30" s="1" t="s">
        <v>39</v>
      </c>
      <c r="C30" s="5">
        <v>1</v>
      </c>
      <c r="D30" s="6">
        <v>5</v>
      </c>
      <c r="E30" s="6">
        <f>IF(C30="","",C30*D30/5)</f>
        <v>1</v>
      </c>
      <c r="F30" s="1" t="s">
        <v>204</v>
      </c>
      <c r="G30" s="1"/>
      <c r="H30" s="3"/>
      <c r="I30" s="1" t="s">
        <v>205</v>
      </c>
      <c r="J30" s="3"/>
      <c r="K30" s="3" t="s">
        <v>206</v>
      </c>
      <c r="L30" s="3" t="s">
        <v>207</v>
      </c>
      <c r="M30" s="3"/>
    </row>
    <row r="31" spans="1:13" x14ac:dyDescent="0.3">
      <c r="A31" s="1"/>
      <c r="B31" s="1"/>
      <c r="C31" s="6"/>
      <c r="D31" s="7" t="s">
        <v>29</v>
      </c>
      <c r="E31" s="8">
        <f>SUM(E27:E30)</f>
        <v>16</v>
      </c>
      <c r="F31" s="1"/>
      <c r="G31" s="1"/>
      <c r="H31" s="1"/>
      <c r="I31" s="1"/>
      <c r="J31" s="1"/>
      <c r="K31" s="1"/>
      <c r="L31" s="1"/>
      <c r="M31" s="1"/>
    </row>
    <row r="32" spans="1:13" x14ac:dyDescent="0.3">
      <c r="A32" s="1"/>
      <c r="B32" s="1"/>
      <c r="C32" s="1"/>
      <c r="D32" s="1"/>
      <c r="E32" s="1"/>
      <c r="F32" s="1"/>
      <c r="G32" s="1"/>
      <c r="H32" s="1"/>
      <c r="I32" s="1"/>
      <c r="J32" s="1"/>
      <c r="K32" s="1"/>
      <c r="L32" s="1"/>
      <c r="M32" s="1"/>
    </row>
    <row r="33" spans="1:13" x14ac:dyDescent="0.3">
      <c r="A33" s="25" t="s">
        <v>43</v>
      </c>
      <c r="B33" s="26"/>
      <c r="C33" s="26"/>
      <c r="D33" s="26"/>
      <c r="E33" s="26"/>
      <c r="F33" s="26"/>
      <c r="G33" s="26"/>
      <c r="H33" s="26"/>
      <c r="I33" s="26"/>
      <c r="J33" s="26"/>
      <c r="K33" s="26"/>
      <c r="L33" s="26"/>
      <c r="M33" s="26"/>
    </row>
    <row r="34" spans="1:13" ht="57.6" x14ac:dyDescent="0.3">
      <c r="A34" s="1" t="s">
        <v>44</v>
      </c>
      <c r="B34" s="1" t="s">
        <v>45</v>
      </c>
      <c r="C34" s="5">
        <v>5</v>
      </c>
      <c r="D34" s="6">
        <v>5</v>
      </c>
      <c r="E34" s="6">
        <f>IF(C34="","",C34*D34/5)</f>
        <v>5</v>
      </c>
      <c r="F34" s="1" t="s">
        <v>211</v>
      </c>
      <c r="G34" s="1" t="s">
        <v>152</v>
      </c>
      <c r="H34" s="3" t="s">
        <v>209</v>
      </c>
      <c r="I34" s="1" t="s">
        <v>118</v>
      </c>
      <c r="J34" s="3" t="s">
        <v>212</v>
      </c>
      <c r="K34" s="3"/>
      <c r="L34" s="3"/>
      <c r="M34" s="3"/>
    </row>
    <row r="35" spans="1:13" ht="158.4" x14ac:dyDescent="0.3">
      <c r="A35" s="1" t="s">
        <v>46</v>
      </c>
      <c r="B35" s="1" t="s">
        <v>45</v>
      </c>
      <c r="C35" s="5">
        <v>5</v>
      </c>
      <c r="D35" s="6">
        <v>5</v>
      </c>
      <c r="E35" s="6">
        <f>IF(C35="","",C35*D35/5)</f>
        <v>5</v>
      </c>
      <c r="F35" s="1" t="s">
        <v>220</v>
      </c>
      <c r="G35" s="1" t="s">
        <v>219</v>
      </c>
      <c r="H35" s="3" t="s">
        <v>213</v>
      </c>
      <c r="I35" s="1" t="s">
        <v>222</v>
      </c>
      <c r="J35" s="3" t="s">
        <v>221</v>
      </c>
      <c r="K35" s="3"/>
      <c r="L35" s="3"/>
      <c r="M35" s="3"/>
    </row>
    <row r="36" spans="1:13" ht="129.6" x14ac:dyDescent="0.3">
      <c r="A36" s="1" t="s">
        <v>47</v>
      </c>
      <c r="B36" s="1" t="s">
        <v>45</v>
      </c>
      <c r="C36" s="5">
        <v>4</v>
      </c>
      <c r="D36" s="6">
        <v>5</v>
      </c>
      <c r="E36" s="6">
        <f>IF(C36="","",C36*D36/5)</f>
        <v>4</v>
      </c>
      <c r="F36" s="1" t="s">
        <v>223</v>
      </c>
      <c r="G36" s="1" t="s">
        <v>152</v>
      </c>
      <c r="H36" s="3" t="s">
        <v>225</v>
      </c>
      <c r="I36" s="1" t="s">
        <v>226</v>
      </c>
      <c r="J36" s="3" t="s">
        <v>227</v>
      </c>
      <c r="K36" s="3" t="s">
        <v>228</v>
      </c>
      <c r="L36" s="3" t="s">
        <v>229</v>
      </c>
      <c r="M36" s="3"/>
    </row>
    <row r="37" spans="1:13" ht="57.6" x14ac:dyDescent="0.3">
      <c r="A37" s="1" t="s">
        <v>48</v>
      </c>
      <c r="B37" s="1" t="s">
        <v>45</v>
      </c>
      <c r="C37" s="5">
        <v>5</v>
      </c>
      <c r="D37" s="6">
        <v>5</v>
      </c>
      <c r="E37" s="6">
        <f>IF(C37="","",C37*D37/5)</f>
        <v>5</v>
      </c>
      <c r="F37" s="1" t="s">
        <v>233</v>
      </c>
      <c r="G37" s="1" t="s">
        <v>230</v>
      </c>
      <c r="H37" s="3" t="s">
        <v>231</v>
      </c>
      <c r="I37" s="1" t="s">
        <v>118</v>
      </c>
      <c r="J37" s="3" t="s">
        <v>232</v>
      </c>
      <c r="K37" s="3"/>
      <c r="L37" s="3"/>
      <c r="M37" s="3"/>
    </row>
    <row r="38" spans="1:13" ht="86.4" x14ac:dyDescent="0.3">
      <c r="A38" s="1" t="s">
        <v>49</v>
      </c>
      <c r="B38" s="1" t="s">
        <v>45</v>
      </c>
      <c r="C38" s="5">
        <v>4</v>
      </c>
      <c r="D38" s="6">
        <v>5</v>
      </c>
      <c r="E38" s="6">
        <f>IF(C38="","",C38*D38/5)</f>
        <v>4</v>
      </c>
      <c r="F38" s="1" t="s">
        <v>236</v>
      </c>
      <c r="G38" s="1" t="s">
        <v>138</v>
      </c>
      <c r="H38" s="1" t="s">
        <v>213</v>
      </c>
      <c r="I38" s="1" t="s">
        <v>226</v>
      </c>
      <c r="J38" s="3" t="s">
        <v>236</v>
      </c>
      <c r="K38" s="3" t="s">
        <v>237</v>
      </c>
      <c r="L38" s="3" t="s">
        <v>238</v>
      </c>
      <c r="M38" s="3"/>
    </row>
    <row r="39" spans="1:13" x14ac:dyDescent="0.3">
      <c r="A39" s="1"/>
      <c r="B39" s="1"/>
      <c r="C39" s="6"/>
      <c r="D39" s="7" t="s">
        <v>29</v>
      </c>
      <c r="E39" s="8">
        <f>SUM(E34:E38)</f>
        <v>23</v>
      </c>
      <c r="F39" s="1"/>
      <c r="G39" s="1"/>
      <c r="H39" s="1"/>
      <c r="I39" s="1"/>
      <c r="J39" s="1"/>
      <c r="K39" s="1"/>
      <c r="L39" s="1"/>
      <c r="M39" s="1"/>
    </row>
    <row r="40" spans="1:13" x14ac:dyDescent="0.3">
      <c r="A40" s="1"/>
      <c r="B40" s="1"/>
      <c r="C40" s="1"/>
      <c r="D40" s="1"/>
      <c r="E40" s="1"/>
      <c r="F40" s="1"/>
      <c r="G40" s="1"/>
      <c r="H40" s="1"/>
      <c r="I40" s="1"/>
      <c r="J40" s="1"/>
      <c r="K40" s="1"/>
      <c r="L40" s="1"/>
      <c r="M40" s="1"/>
    </row>
    <row r="41" spans="1:13" x14ac:dyDescent="0.3">
      <c r="A41" s="1"/>
      <c r="B41" s="1"/>
      <c r="C41" s="6"/>
      <c r="D41" s="9" t="s">
        <v>50</v>
      </c>
      <c r="E41" s="9">
        <f>E16+E24+E31+E39</f>
        <v>88</v>
      </c>
      <c r="F41" s="1"/>
      <c r="G41" s="1"/>
      <c r="H41" s="1"/>
      <c r="I41" s="1"/>
      <c r="J41" s="1"/>
      <c r="K41" s="1"/>
      <c r="L41" s="1"/>
      <c r="M41" s="1"/>
    </row>
    <row r="42" spans="1:13" x14ac:dyDescent="0.3">
      <c r="A42" s="1"/>
      <c r="B42" s="1"/>
      <c r="C42" s="6"/>
      <c r="D42" s="7" t="s">
        <v>51</v>
      </c>
      <c r="E42" s="10" t="str">
        <f>IF(E41&gt;=85,"Çok İyi",IF(E41&gt;=70,"İyi",IF(E41&gt;=55,"Gelişmekte","İyileştirme Gerekli")))</f>
        <v>Çok İyi</v>
      </c>
      <c r="F42" s="1"/>
      <c r="G42" s="1"/>
      <c r="H42" s="1"/>
      <c r="I42" s="1"/>
      <c r="J42" s="1"/>
      <c r="K42" s="1"/>
      <c r="L42" s="1"/>
      <c r="M42" s="1"/>
    </row>
  </sheetData>
  <mergeCells count="6">
    <mergeCell ref="A33:M33"/>
    <mergeCell ref="A1:M1"/>
    <mergeCell ref="A6:M6"/>
    <mergeCell ref="A18:M18"/>
    <mergeCell ref="A9:M9"/>
    <mergeCell ref="A26:M26"/>
  </mergeCells>
  <dataValidations count="4">
    <dataValidation type="whole" allowBlank="1" sqref="C10:C15 C19:C23 C27:C30 C34:C38" xr:uid="{00000000-0002-0000-0000-000000000000}">
      <formula1>1</formula1>
      <formula2>5</formula2>
    </dataValidation>
    <dataValidation type="list" allowBlank="1" sqref="F10:F15 F19:F23 F27:F30 F34:F38" xr:uid="{00000000-0002-0000-0000-000001000000}">
      <formula1>"Planla,Uygula,Kontrol Et,Önlem Al"</formula1>
    </dataValidation>
    <dataValidation type="list" allowBlank="1" sqref="G10:G15 G19:G23 G27:G30 G34:G38" xr:uid="{00000000-0002-0000-0000-000002000000}">
      <formula1>"Tutanak,Rapor,Web bağlantısı,Anket sonucu,Ders bilgi paketi,Karar,Ekran görüntüsü,Etkinlik belgesi,Proje/Yayın listesi,Diğer"</formula1>
    </dataValidation>
    <dataValidation type="list" allowBlank="1" sqref="I10:I15 I19:I23 I27:I30 I34:I37" xr:uid="{00000000-0002-0000-0000-000003000000}">
      <formula1>"Yeterli,Kısmen yeterli,Yetersiz,Yok"</formula1>
    </dataValidation>
  </dataValidations>
  <hyperlinks>
    <hyperlink ref="H10" r:id="rId1" xr:uid="{1C54635C-26E5-483E-8E74-2CFEBD354057}"/>
    <hyperlink ref="H11" r:id="rId2" xr:uid="{430B2710-70DD-4FC7-A716-F912865BD0E9}"/>
    <hyperlink ref="H13" r:id="rId3" xr:uid="{D2838D5A-8461-4AC8-84C0-9D56BC46227E}"/>
    <hyperlink ref="H22" r:id="rId4" xr:uid="{590EE180-0E79-4C20-B0F3-DACF5F62E3A7}"/>
    <hyperlink ref="H28" r:id="rId5" xr:uid="{C21DBFB7-8FE3-4FCE-80DA-8B70D0127514}"/>
    <hyperlink ref="H29" r:id="rId6" xr:uid="{5941A88C-F9D5-4455-A4A5-948303EFD38A}"/>
  </hyperlinks>
  <pageMargins left="0.75" right="0.75" top="1" bottom="1" header="0.5" footer="0.5"/>
  <pageSetup orientation="portrait" horizontalDpi="0" verticalDpi="0"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6"/>
  <sheetViews>
    <sheetView showGridLines="0" topLeftCell="D1" workbookViewId="0">
      <pane ySplit="3" topLeftCell="A31" activePane="bottomLeft" state="frozen"/>
      <selection pane="bottomLeft" activeCell="D34" sqref="D34:E34"/>
    </sheetView>
  </sheetViews>
  <sheetFormatPr defaultRowHeight="14.4" x14ac:dyDescent="0.3"/>
  <cols>
    <col min="1" max="1" width="16" customWidth="1"/>
    <col min="2" max="2" width="28" customWidth="1"/>
    <col min="3" max="3" width="32" customWidth="1"/>
    <col min="4" max="4" width="46" customWidth="1"/>
    <col min="5" max="5" width="24" customWidth="1"/>
    <col min="6" max="6" width="18" customWidth="1"/>
    <col min="7" max="7" width="38" customWidth="1"/>
    <col min="8" max="8" width="20" customWidth="1"/>
    <col min="9" max="9" width="28" customWidth="1"/>
  </cols>
  <sheetData>
    <row r="1" spans="1:9" ht="18" x14ac:dyDescent="0.35">
      <c r="A1" s="29" t="s">
        <v>52</v>
      </c>
      <c r="B1" s="30"/>
      <c r="C1" s="30"/>
      <c r="D1" s="30"/>
      <c r="E1" s="30"/>
      <c r="F1" s="30"/>
      <c r="G1" s="30"/>
      <c r="H1" s="30"/>
      <c r="I1" s="30"/>
    </row>
    <row r="3" spans="1:9" x14ac:dyDescent="0.3">
      <c r="A3" s="11" t="s">
        <v>53</v>
      </c>
      <c r="B3" s="11" t="s">
        <v>54</v>
      </c>
      <c r="C3" s="11" t="s">
        <v>55</v>
      </c>
      <c r="D3" s="11" t="s">
        <v>56</v>
      </c>
      <c r="E3" s="11" t="s">
        <v>15</v>
      </c>
      <c r="F3" s="11" t="s">
        <v>57</v>
      </c>
      <c r="G3" s="11" t="s">
        <v>58</v>
      </c>
      <c r="H3" s="11" t="s">
        <v>59</v>
      </c>
      <c r="I3" s="11" t="s">
        <v>60</v>
      </c>
    </row>
    <row r="4" spans="1:9" ht="43.2" x14ac:dyDescent="0.3">
      <c r="A4" s="1" t="s">
        <v>61</v>
      </c>
      <c r="B4" s="1" t="s">
        <v>130</v>
      </c>
      <c r="C4" s="1" t="s">
        <v>23</v>
      </c>
      <c r="D4" s="21" t="s">
        <v>116</v>
      </c>
      <c r="E4" s="1" t="s">
        <v>117</v>
      </c>
      <c r="F4" s="1" t="s">
        <v>131</v>
      </c>
      <c r="G4" s="1" t="s">
        <v>132</v>
      </c>
      <c r="H4" s="1" t="s">
        <v>132</v>
      </c>
      <c r="I4" s="1"/>
    </row>
    <row r="5" spans="1:9" ht="43.2" x14ac:dyDescent="0.3">
      <c r="A5" s="1" t="s">
        <v>62</v>
      </c>
      <c r="B5" s="1" t="s">
        <v>130</v>
      </c>
      <c r="C5" s="1" t="s">
        <v>25</v>
      </c>
      <c r="D5" s="21" t="s">
        <v>123</v>
      </c>
      <c r="E5" s="1" t="s">
        <v>117</v>
      </c>
      <c r="F5" s="1" t="s">
        <v>131</v>
      </c>
      <c r="G5" s="1" t="s">
        <v>139</v>
      </c>
      <c r="H5" s="1" t="s">
        <v>133</v>
      </c>
      <c r="I5" s="1"/>
    </row>
    <row r="6" spans="1:9" ht="86.4" x14ac:dyDescent="0.3">
      <c r="A6" s="1" t="s">
        <v>63</v>
      </c>
      <c r="B6" s="1" t="s">
        <v>130</v>
      </c>
      <c r="C6" s="1" t="s">
        <v>26</v>
      </c>
      <c r="D6" s="1" t="s">
        <v>137</v>
      </c>
      <c r="E6" s="1" t="s">
        <v>138</v>
      </c>
      <c r="F6" s="1" t="s">
        <v>131</v>
      </c>
      <c r="G6" s="1" t="s">
        <v>140</v>
      </c>
      <c r="H6" s="1" t="s">
        <v>140</v>
      </c>
      <c r="I6" s="1"/>
    </row>
    <row r="7" spans="1:9" ht="86.4" x14ac:dyDescent="0.3">
      <c r="A7" s="1" t="s">
        <v>64</v>
      </c>
      <c r="B7" s="1" t="s">
        <v>130</v>
      </c>
      <c r="C7" s="1" t="s">
        <v>26</v>
      </c>
      <c r="D7" s="21" t="s">
        <v>135</v>
      </c>
      <c r="E7" s="1" t="s">
        <v>117</v>
      </c>
      <c r="F7" s="1" t="s">
        <v>131</v>
      </c>
      <c r="G7" s="1" t="s">
        <v>140</v>
      </c>
      <c r="H7" s="1" t="s">
        <v>140</v>
      </c>
      <c r="I7" s="1"/>
    </row>
    <row r="8" spans="1:9" ht="86.4" x14ac:dyDescent="0.3">
      <c r="A8" s="1" t="s">
        <v>65</v>
      </c>
      <c r="B8" s="1" t="s">
        <v>130</v>
      </c>
      <c r="C8" s="1" t="s">
        <v>26</v>
      </c>
      <c r="D8" s="21" t="s">
        <v>136</v>
      </c>
      <c r="E8" s="1" t="s">
        <v>117</v>
      </c>
      <c r="F8" s="1" t="s">
        <v>131</v>
      </c>
      <c r="G8" s="1" t="s">
        <v>140</v>
      </c>
      <c r="H8" s="1" t="s">
        <v>140</v>
      </c>
      <c r="I8" s="1"/>
    </row>
    <row r="9" spans="1:9" ht="43.2" x14ac:dyDescent="0.3">
      <c r="A9" s="1" t="s">
        <v>66</v>
      </c>
      <c r="B9" s="1" t="s">
        <v>130</v>
      </c>
      <c r="C9" s="1" t="s">
        <v>111</v>
      </c>
      <c r="D9" s="21" t="s">
        <v>123</v>
      </c>
      <c r="E9" s="1" t="s">
        <v>117</v>
      </c>
      <c r="F9" s="1"/>
      <c r="G9" s="1" t="s">
        <v>143</v>
      </c>
      <c r="H9" s="1" t="s">
        <v>143</v>
      </c>
      <c r="I9" s="1"/>
    </row>
    <row r="10" spans="1:9" ht="43.2" x14ac:dyDescent="0.3">
      <c r="A10" s="1" t="s">
        <v>67</v>
      </c>
      <c r="B10" s="1" t="s">
        <v>130</v>
      </c>
      <c r="C10" s="1" t="s">
        <v>111</v>
      </c>
      <c r="D10" s="1" t="s">
        <v>142</v>
      </c>
      <c r="E10" s="1" t="s">
        <v>138</v>
      </c>
      <c r="F10" s="1"/>
      <c r="G10" s="1" t="s">
        <v>143</v>
      </c>
      <c r="H10" s="1" t="s">
        <v>143</v>
      </c>
      <c r="I10" s="1"/>
    </row>
    <row r="11" spans="1:9" ht="129.6" x14ac:dyDescent="0.3">
      <c r="A11" s="1" t="s">
        <v>68</v>
      </c>
      <c r="B11" s="1" t="s">
        <v>130</v>
      </c>
      <c r="C11" s="1" t="s">
        <v>27</v>
      </c>
      <c r="D11" s="1" t="s">
        <v>147</v>
      </c>
      <c r="E11" s="1" t="s">
        <v>138</v>
      </c>
      <c r="F11" s="1"/>
      <c r="G11" s="1" t="s">
        <v>149</v>
      </c>
      <c r="H11" s="1" t="s">
        <v>145</v>
      </c>
      <c r="I11" s="1"/>
    </row>
    <row r="12" spans="1:9" ht="129.6" x14ac:dyDescent="0.3">
      <c r="A12" s="1" t="s">
        <v>69</v>
      </c>
      <c r="B12" s="1" t="s">
        <v>130</v>
      </c>
      <c r="C12" s="1" t="s">
        <v>27</v>
      </c>
      <c r="D12" s="1" t="s">
        <v>148</v>
      </c>
      <c r="E12" s="1" t="s">
        <v>138</v>
      </c>
      <c r="F12" s="1"/>
      <c r="G12" s="1" t="s">
        <v>150</v>
      </c>
      <c r="H12" s="1" t="s">
        <v>145</v>
      </c>
      <c r="I12" s="1"/>
    </row>
    <row r="13" spans="1:9" ht="201.6" x14ac:dyDescent="0.3">
      <c r="A13" s="1" t="s">
        <v>70</v>
      </c>
      <c r="B13" s="1" t="s">
        <v>130</v>
      </c>
      <c r="C13" s="1" t="s">
        <v>28</v>
      </c>
      <c r="D13" s="1" t="s">
        <v>158</v>
      </c>
      <c r="E13" s="1" t="s">
        <v>138</v>
      </c>
      <c r="F13" s="1"/>
      <c r="G13" s="1" t="s">
        <v>160</v>
      </c>
      <c r="H13" s="1" t="s">
        <v>161</v>
      </c>
      <c r="I13" s="1"/>
    </row>
    <row r="14" spans="1:9" ht="201.6" x14ac:dyDescent="0.3">
      <c r="A14" s="1" t="s">
        <v>71</v>
      </c>
      <c r="B14" s="1" t="s">
        <v>130</v>
      </c>
      <c r="C14" s="1" t="s">
        <v>28</v>
      </c>
      <c r="D14" s="1" t="s">
        <v>159</v>
      </c>
      <c r="E14" s="1" t="s">
        <v>138</v>
      </c>
      <c r="F14" s="1"/>
      <c r="G14" s="1" t="s">
        <v>160</v>
      </c>
      <c r="H14" s="1" t="s">
        <v>161</v>
      </c>
      <c r="I14" s="1"/>
    </row>
    <row r="15" spans="1:9" ht="129.6" x14ac:dyDescent="0.3">
      <c r="A15" s="1" t="s">
        <v>72</v>
      </c>
      <c r="B15" s="1" t="s">
        <v>32</v>
      </c>
      <c r="C15" s="1" t="s">
        <v>31</v>
      </c>
      <c r="D15" s="1" t="s">
        <v>165</v>
      </c>
      <c r="E15" s="1" t="s">
        <v>138</v>
      </c>
      <c r="F15" s="1"/>
      <c r="G15" s="1" t="s">
        <v>168</v>
      </c>
      <c r="H15" s="1" t="s">
        <v>168</v>
      </c>
      <c r="I15" s="1"/>
    </row>
    <row r="16" spans="1:9" ht="86.4" x14ac:dyDescent="0.3">
      <c r="A16" s="1" t="s">
        <v>73</v>
      </c>
      <c r="B16" s="1" t="s">
        <v>32</v>
      </c>
      <c r="C16" s="1" t="s">
        <v>31</v>
      </c>
      <c r="D16" s="21" t="s">
        <v>166</v>
      </c>
      <c r="E16" s="1" t="s">
        <v>167</v>
      </c>
      <c r="F16" s="1"/>
      <c r="G16" s="1" t="s">
        <v>169</v>
      </c>
      <c r="H16" s="1" t="s">
        <v>169</v>
      </c>
      <c r="I16" s="1"/>
    </row>
    <row r="17" spans="1:9" ht="100.8" x14ac:dyDescent="0.3">
      <c r="A17" s="1" t="s">
        <v>74</v>
      </c>
      <c r="B17" s="1" t="s">
        <v>32</v>
      </c>
      <c r="C17" s="1" t="s">
        <v>31</v>
      </c>
      <c r="D17" s="21" t="s">
        <v>170</v>
      </c>
      <c r="E17" s="1" t="s">
        <v>167</v>
      </c>
      <c r="F17" s="1"/>
      <c r="G17" s="1" t="s">
        <v>171</v>
      </c>
      <c r="H17" s="1" t="s">
        <v>171</v>
      </c>
      <c r="I17" s="1"/>
    </row>
    <row r="18" spans="1:9" ht="72" x14ac:dyDescent="0.3">
      <c r="A18" s="1" t="s">
        <v>75</v>
      </c>
      <c r="B18" s="1" t="s">
        <v>32</v>
      </c>
      <c r="C18" s="1" t="s">
        <v>33</v>
      </c>
      <c r="D18" s="1" t="s">
        <v>173</v>
      </c>
      <c r="E18" s="1" t="s">
        <v>138</v>
      </c>
      <c r="F18" s="1"/>
      <c r="G18" s="1" t="s">
        <v>174</v>
      </c>
      <c r="H18" s="1" t="s">
        <v>174</v>
      </c>
      <c r="I18" s="1"/>
    </row>
    <row r="19" spans="1:9" ht="72" x14ac:dyDescent="0.3">
      <c r="A19" s="1" t="s">
        <v>76</v>
      </c>
      <c r="B19" s="1" t="s">
        <v>32</v>
      </c>
      <c r="C19" s="1" t="s">
        <v>33</v>
      </c>
      <c r="D19" s="1" t="s">
        <v>177</v>
      </c>
      <c r="E19" s="1" t="s">
        <v>138</v>
      </c>
      <c r="F19" s="1"/>
      <c r="G19" s="1" t="s">
        <v>178</v>
      </c>
      <c r="H19" s="1" t="s">
        <v>178</v>
      </c>
      <c r="I19" s="1"/>
    </row>
    <row r="20" spans="1:9" ht="57.6" x14ac:dyDescent="0.3">
      <c r="A20" s="1" t="s">
        <v>77</v>
      </c>
      <c r="B20" s="1" t="s">
        <v>32</v>
      </c>
      <c r="C20" s="1" t="s">
        <v>35</v>
      </c>
      <c r="D20" s="21" t="s">
        <v>183</v>
      </c>
      <c r="E20" s="1" t="s">
        <v>117</v>
      </c>
      <c r="F20" s="1"/>
      <c r="G20" s="1" t="s">
        <v>187</v>
      </c>
      <c r="H20" s="1" t="s">
        <v>187</v>
      </c>
      <c r="I20" s="1"/>
    </row>
    <row r="21" spans="1:9" ht="57.6" x14ac:dyDescent="0.3">
      <c r="A21" s="1" t="s">
        <v>78</v>
      </c>
      <c r="B21" s="1" t="s">
        <v>32</v>
      </c>
      <c r="C21" s="1" t="s">
        <v>35</v>
      </c>
      <c r="D21" s="1" t="s">
        <v>185</v>
      </c>
      <c r="E21" s="1" t="s">
        <v>138</v>
      </c>
      <c r="F21" s="1"/>
      <c r="G21" s="1" t="s">
        <v>187</v>
      </c>
      <c r="H21" s="1" t="s">
        <v>187</v>
      </c>
      <c r="I21" s="1"/>
    </row>
    <row r="22" spans="1:9" ht="100.8" x14ac:dyDescent="0.3">
      <c r="A22" s="1" t="s">
        <v>79</v>
      </c>
      <c r="B22" s="1" t="s">
        <v>32</v>
      </c>
      <c r="C22" s="1" t="s">
        <v>36</v>
      </c>
      <c r="D22" s="1"/>
      <c r="E22" s="1"/>
      <c r="F22" s="1"/>
      <c r="G22" s="1" t="s">
        <v>192</v>
      </c>
      <c r="H22" s="1" t="s">
        <v>193</v>
      </c>
      <c r="I22" s="1"/>
    </row>
    <row r="23" spans="1:9" ht="158.4" x14ac:dyDescent="0.3">
      <c r="A23" s="1" t="s">
        <v>80</v>
      </c>
      <c r="B23" s="1" t="s">
        <v>39</v>
      </c>
      <c r="C23" s="1" t="s">
        <v>38</v>
      </c>
      <c r="D23" s="21" t="s">
        <v>170</v>
      </c>
      <c r="E23" s="1" t="s">
        <v>122</v>
      </c>
      <c r="F23" s="1"/>
      <c r="G23" s="1" t="s">
        <v>191</v>
      </c>
      <c r="H23" s="1" t="s">
        <v>194</v>
      </c>
      <c r="I23" s="1"/>
    </row>
    <row r="24" spans="1:9" ht="100.8" x14ac:dyDescent="0.3">
      <c r="A24" s="1" t="s">
        <v>81</v>
      </c>
      <c r="B24" s="1" t="s">
        <v>39</v>
      </c>
      <c r="C24" s="1" t="s">
        <v>40</v>
      </c>
      <c r="D24" s="21" t="s">
        <v>195</v>
      </c>
      <c r="E24" s="1" t="s">
        <v>122</v>
      </c>
      <c r="F24" s="1"/>
      <c r="G24" s="1" t="s">
        <v>196</v>
      </c>
      <c r="H24" s="1" t="s">
        <v>197</v>
      </c>
      <c r="I24" s="1"/>
    </row>
    <row r="25" spans="1:9" ht="43.2" x14ac:dyDescent="0.3">
      <c r="A25" s="1" t="s">
        <v>82</v>
      </c>
      <c r="B25" s="1" t="s">
        <v>39</v>
      </c>
      <c r="C25" s="1" t="s">
        <v>41</v>
      </c>
      <c r="D25" s="21" t="s">
        <v>201</v>
      </c>
      <c r="E25" s="1" t="s">
        <v>117</v>
      </c>
      <c r="F25" s="1"/>
      <c r="G25" s="1" t="s">
        <v>202</v>
      </c>
      <c r="H25" s="1" t="s">
        <v>203</v>
      </c>
      <c r="I25" s="1"/>
    </row>
    <row r="26" spans="1:9" ht="28.8" x14ac:dyDescent="0.3">
      <c r="A26" s="1" t="s">
        <v>83</v>
      </c>
      <c r="B26" s="1" t="s">
        <v>39</v>
      </c>
      <c r="C26" s="1" t="s">
        <v>42</v>
      </c>
      <c r="D26" s="1"/>
      <c r="E26" s="1"/>
      <c r="F26" s="1"/>
      <c r="G26" s="1" t="s">
        <v>208</v>
      </c>
      <c r="H26" s="1" t="s">
        <v>208</v>
      </c>
      <c r="I26" s="1"/>
    </row>
    <row r="27" spans="1:9" ht="72" x14ac:dyDescent="0.3">
      <c r="A27" s="1" t="s">
        <v>84</v>
      </c>
      <c r="B27" s="1" t="s">
        <v>45</v>
      </c>
      <c r="C27" s="1" t="s">
        <v>44</v>
      </c>
      <c r="D27" s="1" t="s">
        <v>210</v>
      </c>
      <c r="E27" s="1" t="s">
        <v>138</v>
      </c>
      <c r="F27" s="1"/>
      <c r="G27" s="1" t="s">
        <v>216</v>
      </c>
      <c r="H27" s="1" t="s">
        <v>216</v>
      </c>
      <c r="I27" s="1"/>
    </row>
    <row r="28" spans="1:9" ht="57.6" x14ac:dyDescent="0.3">
      <c r="A28" s="1" t="s">
        <v>85</v>
      </c>
      <c r="B28" s="1" t="s">
        <v>45</v>
      </c>
      <c r="C28" s="1" t="s">
        <v>44</v>
      </c>
      <c r="D28" s="1" t="s">
        <v>215</v>
      </c>
      <c r="E28" s="1" t="s">
        <v>138</v>
      </c>
      <c r="F28" s="1"/>
      <c r="G28" s="1" t="s">
        <v>217</v>
      </c>
      <c r="H28" s="1" t="s">
        <v>217</v>
      </c>
      <c r="I28" s="1"/>
    </row>
    <row r="29" spans="1:9" ht="144" x14ac:dyDescent="0.3">
      <c r="A29" s="1" t="s">
        <v>86</v>
      </c>
      <c r="C29" s="1" t="s">
        <v>46</v>
      </c>
      <c r="D29" s="1" t="s">
        <v>213</v>
      </c>
      <c r="E29" s="1" t="s">
        <v>138</v>
      </c>
      <c r="F29" s="1"/>
      <c r="G29" s="1" t="s">
        <v>218</v>
      </c>
      <c r="H29" s="1" t="s">
        <v>214</v>
      </c>
      <c r="I29" s="1"/>
    </row>
    <row r="30" spans="1:9" ht="158.4" x14ac:dyDescent="0.3">
      <c r="A30" s="1" t="s">
        <v>87</v>
      </c>
      <c r="B30" s="1" t="s">
        <v>45</v>
      </c>
      <c r="C30" s="1" t="s">
        <v>47</v>
      </c>
      <c r="D30" s="1" t="s">
        <v>158</v>
      </c>
      <c r="E30" s="1" t="s">
        <v>138</v>
      </c>
      <c r="F30" s="1"/>
      <c r="G30" s="1" t="s">
        <v>224</v>
      </c>
      <c r="H30" s="1" t="s">
        <v>224</v>
      </c>
      <c r="I30" s="1"/>
    </row>
    <row r="31" spans="1:9" ht="158.4" x14ac:dyDescent="0.3">
      <c r="A31" s="1" t="s">
        <v>88</v>
      </c>
      <c r="B31" s="1" t="s">
        <v>45</v>
      </c>
      <c r="C31" s="1" t="s">
        <v>47</v>
      </c>
      <c r="D31" s="1" t="s">
        <v>159</v>
      </c>
      <c r="E31" s="1" t="s">
        <v>138</v>
      </c>
      <c r="F31" s="1"/>
      <c r="G31" s="1" t="s">
        <v>224</v>
      </c>
      <c r="H31" s="1" t="s">
        <v>224</v>
      </c>
      <c r="I31" s="1"/>
    </row>
    <row r="32" spans="1:9" ht="57.6" x14ac:dyDescent="0.3">
      <c r="A32" s="1" t="s">
        <v>89</v>
      </c>
      <c r="B32" s="1" t="s">
        <v>45</v>
      </c>
      <c r="C32" s="1" t="s">
        <v>48</v>
      </c>
      <c r="D32" s="1" t="s">
        <v>173</v>
      </c>
      <c r="E32" s="1" t="s">
        <v>138</v>
      </c>
      <c r="F32" s="1"/>
      <c r="G32" s="1" t="s">
        <v>234</v>
      </c>
      <c r="H32" s="1" t="s">
        <v>234</v>
      </c>
      <c r="I32" s="1"/>
    </row>
    <row r="33" spans="1:9" ht="57.6" x14ac:dyDescent="0.3">
      <c r="A33" s="1" t="s">
        <v>90</v>
      </c>
      <c r="B33" s="1" t="s">
        <v>45</v>
      </c>
      <c r="C33" s="1" t="s">
        <v>48</v>
      </c>
      <c r="D33" s="21" t="s">
        <v>166</v>
      </c>
      <c r="E33" s="1" t="s">
        <v>117</v>
      </c>
      <c r="F33" s="1"/>
      <c r="G33" s="1" t="s">
        <v>234</v>
      </c>
      <c r="H33" s="1" t="s">
        <v>234</v>
      </c>
      <c r="I33" s="1"/>
    </row>
    <row r="34" spans="1:9" ht="72" x14ac:dyDescent="0.3">
      <c r="A34" s="24" t="s">
        <v>235</v>
      </c>
      <c r="B34" s="1" t="s">
        <v>45</v>
      </c>
      <c r="C34" s="24" t="s">
        <v>49</v>
      </c>
      <c r="D34" s="1" t="s">
        <v>213</v>
      </c>
      <c r="E34" s="1" t="s">
        <v>138</v>
      </c>
      <c r="F34" s="1"/>
      <c r="G34" s="1" t="s">
        <v>236</v>
      </c>
      <c r="H34" s="24" t="s">
        <v>236</v>
      </c>
      <c r="I34" s="1"/>
    </row>
    <row r="35" spans="1:9" x14ac:dyDescent="0.3">
      <c r="A35" s="22"/>
      <c r="B35" s="22"/>
      <c r="C35" s="22"/>
      <c r="D35" s="23"/>
      <c r="E35" s="22"/>
      <c r="F35" s="22"/>
      <c r="G35" s="22"/>
      <c r="H35" s="22"/>
      <c r="I35" s="22"/>
    </row>
    <row r="36" spans="1:9" x14ac:dyDescent="0.3">
      <c r="A36" s="22"/>
      <c r="B36" s="22"/>
      <c r="C36" s="22"/>
      <c r="D36" s="23"/>
      <c r="E36" s="22"/>
      <c r="F36" s="22"/>
      <c r="G36" s="22"/>
      <c r="H36" s="22"/>
      <c r="I36" s="22"/>
    </row>
  </sheetData>
  <mergeCells count="1">
    <mergeCell ref="A1:I1"/>
  </mergeCells>
  <phoneticPr fontId="5" type="noConversion"/>
  <dataValidations count="1">
    <dataValidation type="list" allowBlank="1" sqref="H4:H14 H18:H33 H35:H36" xr:uid="{00000000-0002-0000-0100-000000000000}">
      <formula1>"Hazır,Eksik,Güncellenecek,Arşivlendi"</formula1>
    </dataValidation>
  </dataValidations>
  <hyperlinks>
    <hyperlink ref="D4" r:id="rId1" xr:uid="{39A738C1-9AA8-496C-804A-C972183AE2CF}"/>
    <hyperlink ref="D5" r:id="rId2" xr:uid="{3EB575CC-35A2-4EC4-B62C-CB917351751A}"/>
    <hyperlink ref="D7" r:id="rId3" xr:uid="{AEAC2621-5573-4606-A8FF-A5130896EA88}"/>
    <hyperlink ref="D8" r:id="rId4" xr:uid="{95AA3131-DDAF-4B75-9660-F45636BDC421}"/>
    <hyperlink ref="D9" r:id="rId5" xr:uid="{9C005AC0-2F42-477F-95A3-37EE62DA6C12}"/>
    <hyperlink ref="D16" r:id="rId6" xr:uid="{0CB24D44-AFF9-4580-9DBE-9A53B5159472}"/>
    <hyperlink ref="D17" r:id="rId7" xr:uid="{F821B653-729D-449B-86B0-FD0BA67ADA83}"/>
    <hyperlink ref="D20" r:id="rId8" xr:uid="{0841AB87-62AF-4BD1-8ABC-6526E5B1FFEE}"/>
    <hyperlink ref="D23" r:id="rId9" xr:uid="{4039FEA4-0124-4CCE-A70D-58F935D4FF7A}"/>
    <hyperlink ref="D24" r:id="rId10" xr:uid="{7196D00B-08E9-4F10-9854-E7FCB667C656}"/>
    <hyperlink ref="D25" r:id="rId11" xr:uid="{8CB2C768-D344-4AA4-B826-E0C316796A89}"/>
    <hyperlink ref="D33" r:id="rId12" xr:uid="{974D027B-5927-408B-9F0C-C22F5F08D03F}"/>
  </hyperlink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0"/>
  <sheetViews>
    <sheetView showGridLines="0" topLeftCell="A16" workbookViewId="0">
      <selection sqref="A1:E1"/>
    </sheetView>
  </sheetViews>
  <sheetFormatPr defaultRowHeight="14.4" x14ac:dyDescent="0.3"/>
  <cols>
    <col min="1" max="1" width="34" customWidth="1"/>
    <col min="2" max="4" width="16" customWidth="1"/>
    <col min="5" max="5" width="24" customWidth="1"/>
  </cols>
  <sheetData>
    <row r="1" spans="1:5" ht="18" x14ac:dyDescent="0.35">
      <c r="A1" s="29" t="s">
        <v>91</v>
      </c>
      <c r="B1" s="30"/>
      <c r="C1" s="30"/>
      <c r="D1" s="30"/>
      <c r="E1" s="30"/>
    </row>
    <row r="3" spans="1:5" x14ac:dyDescent="0.3">
      <c r="A3" s="12" t="s">
        <v>92</v>
      </c>
      <c r="B3" s="12" t="s">
        <v>93</v>
      </c>
      <c r="C3" s="12" t="s">
        <v>94</v>
      </c>
      <c r="D3" s="12" t="s">
        <v>95</v>
      </c>
      <c r="E3" s="12" t="s">
        <v>59</v>
      </c>
    </row>
    <row r="4" spans="1:5" x14ac:dyDescent="0.3">
      <c r="A4" s="13" t="s">
        <v>22</v>
      </c>
      <c r="B4" s="13">
        <f>'Değerlendirme Formu'!E16</f>
        <v>28</v>
      </c>
      <c r="C4" s="13">
        <v>30</v>
      </c>
      <c r="D4" s="14">
        <f>IF(C4=0,"",B4/C4)</f>
        <v>0.93333333333333335</v>
      </c>
      <c r="E4" s="13" t="str">
        <f>IF(D4&gt;=0.85,"Çok İyi",IF(D4&gt;=0.7,"İyi",IF(D4&gt;=0.55,"Gelişmekte","İyileştirme Gerekli")))</f>
        <v>Çok İyi</v>
      </c>
    </row>
    <row r="5" spans="1:5" x14ac:dyDescent="0.3">
      <c r="A5" s="13" t="s">
        <v>30</v>
      </c>
      <c r="B5" s="13">
        <f>'Değerlendirme Formu'!E24</f>
        <v>21</v>
      </c>
      <c r="C5" s="13">
        <v>25</v>
      </c>
      <c r="D5" s="14">
        <f>IF(C5=0,"",B5/C5)</f>
        <v>0.84</v>
      </c>
      <c r="E5" s="13" t="str">
        <f>IF(D5&gt;=0.85,"Çok İyi",IF(D5&gt;=0.7,"İyi",IF(D5&gt;=0.55,"Gelişmekte","İyileştirme Gerekli")))</f>
        <v>İyi</v>
      </c>
    </row>
    <row r="6" spans="1:5" x14ac:dyDescent="0.3">
      <c r="A6" s="13" t="s">
        <v>37</v>
      </c>
      <c r="B6" s="13">
        <f>'Değerlendirme Formu'!E31</f>
        <v>16</v>
      </c>
      <c r="C6" s="13">
        <v>20</v>
      </c>
      <c r="D6" s="14">
        <f>IF(C6=0,"",B6/C6)</f>
        <v>0.8</v>
      </c>
      <c r="E6" s="13" t="str">
        <f>IF(D6&gt;=0.85,"Çok İyi",IF(D6&gt;=0.7,"İyi",IF(D6&gt;=0.55,"Gelişmekte","İyileştirme Gerekli")))</f>
        <v>İyi</v>
      </c>
    </row>
    <row r="7" spans="1:5" x14ac:dyDescent="0.3">
      <c r="A7" s="13" t="s">
        <v>43</v>
      </c>
      <c r="B7" s="13">
        <f>'Değerlendirme Formu'!E39</f>
        <v>23</v>
      </c>
      <c r="C7" s="13">
        <v>25</v>
      </c>
      <c r="D7" s="14">
        <f>IF(C7=0,"",B7/C7)</f>
        <v>0.92</v>
      </c>
      <c r="E7" s="13" t="str">
        <f>IF(D7&gt;=0.85,"Çok İyi",IF(D7&gt;=0.7,"İyi",IF(D7&gt;=0.55,"Gelişmekte","İyileştirme Gerekli")))</f>
        <v>Çok İyi</v>
      </c>
    </row>
    <row r="8" spans="1:5" x14ac:dyDescent="0.3">
      <c r="A8" s="13"/>
      <c r="B8" s="13"/>
      <c r="C8" s="13"/>
      <c r="D8" s="13"/>
      <c r="E8" s="13"/>
    </row>
    <row r="9" spans="1:5" x14ac:dyDescent="0.3">
      <c r="A9" s="13"/>
      <c r="B9" s="13"/>
      <c r="C9" s="13"/>
      <c r="D9" s="13"/>
      <c r="E9" s="13"/>
    </row>
    <row r="10" spans="1:5" x14ac:dyDescent="0.3">
      <c r="A10" s="15" t="s">
        <v>96</v>
      </c>
      <c r="B10" s="15">
        <f>'Değerlendirme Formu'!E41</f>
        <v>88</v>
      </c>
      <c r="C10" s="15">
        <v>100</v>
      </c>
      <c r="D10" s="16">
        <f>B10/C10</f>
        <v>0.88</v>
      </c>
      <c r="E10" s="15" t="str">
        <f>'Değerlendirme Formu'!E42</f>
        <v>Çok İyi</v>
      </c>
    </row>
  </sheetData>
  <mergeCells count="1">
    <mergeCell ref="A1:E1"/>
  </mergeCells>
  <pageMargins left="0.75" right="0.75" top="1" bottom="1" header="0.5" footer="0.5"/>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8"/>
  <sheetViews>
    <sheetView showGridLines="0" workbookViewId="0"/>
  </sheetViews>
  <sheetFormatPr defaultRowHeight="14.4" x14ac:dyDescent="0.3"/>
  <cols>
    <col min="1" max="1" width="28" customWidth="1"/>
    <col min="2" max="2" width="105" customWidth="1"/>
  </cols>
  <sheetData>
    <row r="1" spans="1:2" ht="18" x14ac:dyDescent="0.35">
      <c r="A1" s="17" t="s">
        <v>97</v>
      </c>
    </row>
    <row r="3" spans="1:2" x14ac:dyDescent="0.3">
      <c r="A3" s="18" t="s">
        <v>98</v>
      </c>
      <c r="B3" s="19" t="s">
        <v>99</v>
      </c>
    </row>
    <row r="4" spans="1:2" x14ac:dyDescent="0.3">
      <c r="A4" s="18" t="s">
        <v>100</v>
      </c>
      <c r="B4" s="19" t="s">
        <v>101</v>
      </c>
    </row>
    <row r="5" spans="1:2" x14ac:dyDescent="0.3">
      <c r="A5" s="18" t="s">
        <v>102</v>
      </c>
      <c r="B5" s="19" t="s">
        <v>103</v>
      </c>
    </row>
    <row r="6" spans="1:2" x14ac:dyDescent="0.3">
      <c r="A6" s="18" t="s">
        <v>104</v>
      </c>
      <c r="B6" s="19" t="s">
        <v>105</v>
      </c>
    </row>
    <row r="7" spans="1:2" x14ac:dyDescent="0.3">
      <c r="A7" s="18" t="s">
        <v>106</v>
      </c>
      <c r="B7" s="19" t="s">
        <v>107</v>
      </c>
    </row>
    <row r="8" spans="1:2" x14ac:dyDescent="0.3">
      <c r="A8" s="18" t="s">
        <v>108</v>
      </c>
      <c r="B8" s="19" t="s">
        <v>109</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Değerlendirme Formu</vt:lpstr>
      <vt:lpstr>Kanıt Listesi</vt:lpstr>
      <vt:lpstr>Özet</vt:lpstr>
      <vt:lpstr>Kullanım Rehberi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Asiye Parlak Rakap</cp:lastModifiedBy>
  <dcterms:created xsi:type="dcterms:W3CDTF">2026-04-28T11:29:32Z</dcterms:created>
  <dcterms:modified xsi:type="dcterms:W3CDTF">2026-05-17T12:14:51Z</dcterms:modified>
</cp:coreProperties>
</file>