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A32C46BA-D1BC-45DE-B8BF-F82C7E2DA9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MBG Teaching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F58" i="1"/>
  <c r="G58" i="1"/>
  <c r="G57" i="1"/>
  <c r="G59" i="1" s="1"/>
  <c r="O45" i="1"/>
  <c r="N45" i="1"/>
  <c r="F45" i="1"/>
  <c r="N31" i="1"/>
  <c r="O31" i="1"/>
  <c r="F31" i="1"/>
  <c r="G31" i="1"/>
  <c r="O58" i="1"/>
  <c r="G45" i="1"/>
  <c r="N25" i="1" l="1"/>
  <c r="N26" i="1"/>
  <c r="F12" i="1" l="1"/>
  <c r="F11" i="1"/>
  <c r="O17" i="1" l="1"/>
  <c r="O18" i="1" s="1"/>
  <c r="G17" i="1"/>
  <c r="G18" i="1" s="1"/>
  <c r="G44" i="1"/>
  <c r="G46" i="1" s="1"/>
  <c r="G30" i="1"/>
  <c r="G32" i="1" s="1"/>
  <c r="O30" i="1"/>
  <c r="O32" i="1" s="1"/>
  <c r="O44" i="1"/>
  <c r="O46" i="1" s="1"/>
  <c r="O57" i="1"/>
  <c r="O59" i="1" s="1"/>
  <c r="H63" i="1" l="1"/>
  <c r="H62" i="1"/>
  <c r="N40" i="1"/>
  <c r="N53" i="1" l="1"/>
  <c r="N58" i="1" s="1"/>
  <c r="N59" i="1" s="1"/>
  <c r="F51" i="1"/>
  <c r="F57" i="1" s="1"/>
  <c r="F59" i="1" s="1"/>
  <c r="N38" i="1"/>
  <c r="F38" i="1"/>
  <c r="N37" i="1"/>
  <c r="F37" i="1"/>
  <c r="N36" i="1"/>
  <c r="F36" i="1"/>
  <c r="F27" i="1"/>
  <c r="F26" i="1"/>
  <c r="F25" i="1"/>
  <c r="N24" i="1"/>
  <c r="F24" i="1"/>
  <c r="N23" i="1"/>
  <c r="F23" i="1"/>
  <c r="N22" i="1"/>
  <c r="F22" i="1"/>
  <c r="N12" i="1"/>
  <c r="N11" i="1"/>
  <c r="N10" i="1"/>
  <c r="F10" i="1"/>
  <c r="N9" i="1"/>
  <c r="F9" i="1"/>
  <c r="N8" i="1"/>
  <c r="F8" i="1"/>
  <c r="N17" i="1" l="1"/>
  <c r="N18" i="1" s="1"/>
  <c r="F44" i="1"/>
  <c r="F46" i="1" s="1"/>
  <c r="N30" i="1"/>
  <c r="N32" i="1" s="1"/>
  <c r="N44" i="1"/>
  <c r="N46" i="1" s="1"/>
  <c r="F17" i="1"/>
  <c r="F18" i="1" s="1"/>
  <c r="F30" i="1"/>
  <c r="F32" i="1" s="1"/>
</calcChain>
</file>

<file path=xl/sharedStrings.xml><?xml version="1.0" encoding="utf-8"?>
<sst xmlns="http://schemas.openxmlformats.org/spreadsheetml/2006/main" count="373" uniqueCount="225">
  <si>
    <t>1ST CLASS</t>
  </si>
  <si>
    <t>1ST SEMESTER</t>
  </si>
  <si>
    <t>2ND SEMESTER</t>
  </si>
  <si>
    <t>CODE</t>
  </si>
  <si>
    <t>COURSE TITLE</t>
  </si>
  <si>
    <t>T</t>
  </si>
  <si>
    <t>ECTS</t>
  </si>
  <si>
    <t>2. CLASS</t>
  </si>
  <si>
    <t>3RD SEMESTER</t>
  </si>
  <si>
    <t>4TH SEMESTER</t>
  </si>
  <si>
    <t>3RD CLASS</t>
  </si>
  <si>
    <t>5TH SEMESTER</t>
  </si>
  <si>
    <t>6TH SEMESTER</t>
  </si>
  <si>
    <t>4TH GRADE</t>
  </si>
  <si>
    <t>7TH SEMESTER</t>
  </si>
  <si>
    <t>8TH SEMESTER</t>
  </si>
  <si>
    <t>PROGRAM ECTS SUMMARY</t>
  </si>
  <si>
    <t>General Biology - I</t>
  </si>
  <si>
    <t>General Biology Laboratory - I</t>
  </si>
  <si>
    <t>General Chemistry - I</t>
  </si>
  <si>
    <t>Ataturk's Principles and History of Revolution-I</t>
  </si>
  <si>
    <t>Turkish Language-I</t>
  </si>
  <si>
    <t>TBT 181</t>
  </si>
  <si>
    <t>Basic Computer Technologies Usage - I</t>
  </si>
  <si>
    <t>S</t>
  </si>
  <si>
    <t>General Biology - II</t>
  </si>
  <si>
    <t>General Biology Laboratory - II</t>
  </si>
  <si>
    <t>General Chemistry - II</t>
  </si>
  <si>
    <t>Turkish Language-II</t>
  </si>
  <si>
    <t>Ataturk's Principles and History of Revolution-II</t>
  </si>
  <si>
    <t>TBT 182</t>
  </si>
  <si>
    <t>Use of Basic Computer Technologies - II</t>
  </si>
  <si>
    <t>Molecular Biology</t>
  </si>
  <si>
    <t>Organic Chemistry - I</t>
  </si>
  <si>
    <t>Work safety</t>
  </si>
  <si>
    <t>Basic Genetics</t>
  </si>
  <si>
    <t>Basic Genetics Laboratory</t>
  </si>
  <si>
    <t>Physiology</t>
  </si>
  <si>
    <t>Organic Chemistry - II</t>
  </si>
  <si>
    <t>Biochemistry - I</t>
  </si>
  <si>
    <t>Molecular Genetics</t>
  </si>
  <si>
    <t>Biochemistry - II</t>
  </si>
  <si>
    <t>STJ 312</t>
  </si>
  <si>
    <t>Internship</t>
  </si>
  <si>
    <t>Molecular Evolution</t>
  </si>
  <si>
    <t>MBG 420</t>
  </si>
  <si>
    <t>Ecology</t>
  </si>
  <si>
    <t>MBG 218</t>
  </si>
  <si>
    <t>Chromosome Biology</t>
  </si>
  <si>
    <t>Biocompatible Materials</t>
  </si>
  <si>
    <t>Immunology</t>
  </si>
  <si>
    <t>Animal Tissue Culture</t>
  </si>
  <si>
    <t>Plant Tissue Culture</t>
  </si>
  <si>
    <t>MBG 333</t>
  </si>
  <si>
    <t>Human Genetics and Hereditary Diseases</t>
  </si>
  <si>
    <t>MBG 337</t>
  </si>
  <si>
    <t>Developmental Biology</t>
  </si>
  <si>
    <t>MBG 343</t>
  </si>
  <si>
    <t>Cell Signal Transduction Pathways</t>
  </si>
  <si>
    <t>Bioinorganic Chemistry</t>
  </si>
  <si>
    <t>Histology</t>
  </si>
  <si>
    <t>Secondary Metabolites</t>
  </si>
  <si>
    <t>MBG 314</t>
  </si>
  <si>
    <t>Test animals</t>
  </si>
  <si>
    <t>Virology</t>
  </si>
  <si>
    <t>MBG 326</t>
  </si>
  <si>
    <t>cytogenetics</t>
  </si>
  <si>
    <t>MBG 320</t>
  </si>
  <si>
    <t>MBG 322</t>
  </si>
  <si>
    <t>Isolation of Macromolecules</t>
  </si>
  <si>
    <t>Biological Processes</t>
  </si>
  <si>
    <t>Bioanalytical Chemistry</t>
  </si>
  <si>
    <t>MBG 407</t>
  </si>
  <si>
    <t>Cancer Biology</t>
  </si>
  <si>
    <t>MBG 411</t>
  </si>
  <si>
    <t>bionanotechnology</t>
  </si>
  <si>
    <t>epigenetics</t>
  </si>
  <si>
    <t>Biosensors</t>
  </si>
  <si>
    <t>Instrumental Analysis</t>
  </si>
  <si>
    <t>Forensic Palynology</t>
  </si>
  <si>
    <t>Biology of Stress</t>
  </si>
  <si>
    <t>Stem Cell Biology</t>
  </si>
  <si>
    <t>MBG 421</t>
  </si>
  <si>
    <t>MBG 426</t>
  </si>
  <si>
    <t>Genetically Modified Organisms and Biosafety</t>
  </si>
  <si>
    <t>MBG 428</t>
  </si>
  <si>
    <t>Gene Therapy</t>
  </si>
  <si>
    <t>MBG 430</t>
  </si>
  <si>
    <t>MBG 432</t>
  </si>
  <si>
    <t>biomimetic</t>
  </si>
  <si>
    <t>MBG 434</t>
  </si>
  <si>
    <t>Forensic Technologies</t>
  </si>
  <si>
    <t>proteomics</t>
  </si>
  <si>
    <t>genomics</t>
  </si>
  <si>
    <t>Enzymology</t>
  </si>
  <si>
    <t>MBG 436</t>
  </si>
  <si>
    <t>Chromatographic Methods</t>
  </si>
  <si>
    <t>MBG 151</t>
  </si>
  <si>
    <t>MBG 153</t>
  </si>
  <si>
    <t>KİM 155</t>
  </si>
  <si>
    <t>MBG 152</t>
  </si>
  <si>
    <t>MBG 154</t>
  </si>
  <si>
    <t>KİM 156</t>
  </si>
  <si>
    <t>MBG 251</t>
  </si>
  <si>
    <t>MBG 253</t>
  </si>
  <si>
    <t>MBG 255</t>
  </si>
  <si>
    <t>MBG 257</t>
  </si>
  <si>
    <t>MBG 259</t>
  </si>
  <si>
    <t>KİM 261</t>
  </si>
  <si>
    <t>ORD 265</t>
  </si>
  <si>
    <t>MBG 252</t>
  </si>
  <si>
    <t>MBG 254</t>
  </si>
  <si>
    <t>MBG 256</t>
  </si>
  <si>
    <t>MBG 258</t>
  </si>
  <si>
    <t>KİM 262</t>
  </si>
  <si>
    <t>MBG 266</t>
  </si>
  <si>
    <t>MBG 268</t>
  </si>
  <si>
    <t>MBG 351</t>
  </si>
  <si>
    <t>MBG 353</t>
  </si>
  <si>
    <t>MBG 355</t>
  </si>
  <si>
    <t>MBG 357</t>
  </si>
  <si>
    <t>MBG 345</t>
  </si>
  <si>
    <t>MBG 347</t>
  </si>
  <si>
    <t>MBG 352</t>
  </si>
  <si>
    <t>MBG 354</t>
  </si>
  <si>
    <t>MBG 356</t>
  </si>
  <si>
    <t>MBG 358</t>
  </si>
  <si>
    <t>MBG 328</t>
  </si>
  <si>
    <t>MBG 330</t>
  </si>
  <si>
    <t>MBG 453</t>
  </si>
  <si>
    <t>MBG 409</t>
  </si>
  <si>
    <t>MBG 423</t>
  </si>
  <si>
    <t>MBG 425</t>
  </si>
  <si>
    <t>MBG 427</t>
  </si>
  <si>
    <t>MBG 429</t>
  </si>
  <si>
    <t>MBG 438</t>
  </si>
  <si>
    <t>MBG 440</t>
  </si>
  <si>
    <t>MBG 442</t>
  </si>
  <si>
    <t>MBG 444</t>
  </si>
  <si>
    <t>MBG 271</t>
  </si>
  <si>
    <t>MBG 273</t>
  </si>
  <si>
    <t>MBG 264</t>
  </si>
  <si>
    <t>MBG 433</t>
  </si>
  <si>
    <t>Special Topics in Genetics</t>
  </si>
  <si>
    <t>Medical Genetics</t>
  </si>
  <si>
    <t>Methods Used in Genetic Diagnosis</t>
  </si>
  <si>
    <t>Genetic Basis of Cellular Aging</t>
  </si>
  <si>
    <t>Nanogenotoxicology</t>
  </si>
  <si>
    <t>MBG 275</t>
  </si>
  <si>
    <t>MBG 332</t>
  </si>
  <si>
    <t>MBG 446</t>
  </si>
  <si>
    <t>Endocrinology</t>
  </si>
  <si>
    <t>Methods Used in Molecular Biology -II</t>
  </si>
  <si>
    <t>Methods Used in Molecular Biology Laboratory -I</t>
  </si>
  <si>
    <t>Methods Used in Molecular Biology Laboratory -II</t>
  </si>
  <si>
    <t>MBG 349</t>
  </si>
  <si>
    <t>MBG 235</t>
  </si>
  <si>
    <t>MBG 217</t>
  </si>
  <si>
    <t>MBG 431</t>
  </si>
  <si>
    <t xml:space="preserve"> Credit</t>
  </si>
  <si>
    <t>DEPARTMENT ELECTIVE</t>
  </si>
  <si>
    <t>Total ECTS required to be taken from compulsory courses for all years</t>
  </si>
  <si>
    <t>Total ECTS required to be taken from elective courses for all years</t>
  </si>
  <si>
    <t>Total ECTS required from all courses for all years</t>
  </si>
  <si>
    <t>DEPARTMENTAL ELECTIVE COURSES</t>
  </si>
  <si>
    <t>Lesson code</t>
  </si>
  <si>
    <t>Course title</t>
  </si>
  <si>
    <r>
      <rPr>
        <b/>
        <sz val="12"/>
        <color rgb="FFFF0000"/>
        <rFont val="Arial Narrow"/>
        <family val="2"/>
        <charset val="162"/>
      </rPr>
      <t xml:space="preserve"> NOTE:</t>
    </r>
    <r>
      <rPr>
        <b/>
        <sz val="12"/>
        <rFont val="Arial Narrow"/>
        <family val="2"/>
        <charset val="162"/>
      </rPr>
      <t xml:space="preserve"> Credit represents the national credit value and is equal to the sum of theoretical hours + 1/2 practice hours of a course.</t>
    </r>
  </si>
  <si>
    <r>
      <rPr>
        <b/>
        <sz val="12"/>
        <color rgb="FFFF0000"/>
        <rFont val="Arial Narrow"/>
        <family val="2"/>
        <charset val="162"/>
      </rPr>
      <t xml:space="preserve"> NOTE:</t>
    </r>
    <r>
      <rPr>
        <b/>
        <sz val="12"/>
        <rFont val="Arial Narrow"/>
        <family val="2"/>
        <charset val="162"/>
      </rPr>
      <t>Undergraduate students must take at least 2 elective courses outside the department during their 4-year education period, and associate degree students must take at least 1 non-departmental elective course during their 2-year education period.</t>
    </r>
  </si>
  <si>
    <t>ATA 101</t>
  </si>
  <si>
    <t>TDI 101</t>
  </si>
  <si>
    <t>YDİ 101</t>
  </si>
  <si>
    <t>ATA 102</t>
  </si>
  <si>
    <t>TDI 102</t>
  </si>
  <si>
    <t>YDI 102</t>
  </si>
  <si>
    <t xml:space="preserve"> TC BARTIN UNIVERSITY</t>
  </si>
  <si>
    <t xml:space="preserve"> FACULTY OF SCIENCE</t>
  </si>
  <si>
    <t>Total Credits and ECTS of Compulsory Courses</t>
  </si>
  <si>
    <t>Total Credits and ECTS of Elective Courses</t>
  </si>
  <si>
    <t>Total of Credits and ECTS</t>
  </si>
  <si>
    <t>General Chemistry Laboratory</t>
  </si>
  <si>
    <t xml:space="preserve"> Yeast Biotechnology</t>
  </si>
  <si>
    <t>Physics Laboratory</t>
  </si>
  <si>
    <t>Cell Biology Laboratory</t>
  </si>
  <si>
    <t>Molecular Microbiology</t>
  </si>
  <si>
    <t>Organic Chemistry Laboratory</t>
  </si>
  <si>
    <t>Professional foreign language</t>
  </si>
  <si>
    <t>Population Genetics</t>
  </si>
  <si>
    <t>DEPARTMENT OF MOLECULAR BIOLOGY AND GENETICS COURSE PLAN</t>
  </si>
  <si>
    <t>KIM 160</t>
  </si>
  <si>
    <t>KİM 264</t>
  </si>
  <si>
    <t>MATH 159</t>
  </si>
  <si>
    <t>PHYS 161</t>
  </si>
  <si>
    <t>FIZ 160</t>
  </si>
  <si>
    <t>MBG 457</t>
  </si>
  <si>
    <t>MBG 418</t>
  </si>
  <si>
    <t>MBG 448</t>
  </si>
  <si>
    <t>MBG 412</t>
  </si>
  <si>
    <t>MBG 450</t>
  </si>
  <si>
    <t>The Concept of Quality in Food Products</t>
  </si>
  <si>
    <t>RNA World</t>
  </si>
  <si>
    <t>Genetic Resources and Conservation</t>
  </si>
  <si>
    <r>
      <rPr>
        <b/>
        <sz val="12"/>
        <color rgb="FFFF0000"/>
        <rFont val="Calibri"/>
        <family val="2"/>
        <charset val="162"/>
        <scheme val="minor"/>
      </rPr>
      <t>NOTE:</t>
    </r>
    <r>
      <rPr>
        <b/>
        <sz val="12"/>
        <color theme="1"/>
        <rFont val="Calibri"/>
        <family val="2"/>
        <charset val="162"/>
        <scheme val="minor"/>
      </rPr>
      <t xml:space="preserve"> This lesson plan will be applied to first-year students starting from the 2023-2024 fall semester.</t>
    </r>
  </si>
  <si>
    <t>MBG 459</t>
  </si>
  <si>
    <t xml:space="preserve"> bioethics</t>
  </si>
  <si>
    <t>Scientific Research Principles and Ethics</t>
  </si>
  <si>
    <t>MBG 331</t>
  </si>
  <si>
    <t>Pharmacology</t>
  </si>
  <si>
    <t>Foreign language (English)</t>
  </si>
  <si>
    <t>Foreign Language - II  (English)</t>
  </si>
  <si>
    <t>Mathmatics</t>
  </si>
  <si>
    <t>C/E</t>
  </si>
  <si>
    <t>C</t>
  </si>
  <si>
    <t>A</t>
  </si>
  <si>
    <t>Cell Biology</t>
  </si>
  <si>
    <t>Basic Microbiology</t>
  </si>
  <si>
    <t>Basic Microbiology Laboratory</t>
  </si>
  <si>
    <t>E</t>
  </si>
  <si>
    <t>Biostatistics</t>
  </si>
  <si>
    <t>Biochemistry Laboratory</t>
  </si>
  <si>
    <t>Methods Used in Molecular Biology -I</t>
  </si>
  <si>
    <t>NON-Departmental elective</t>
  </si>
  <si>
    <t>Graduation Project and Seminar</t>
  </si>
  <si>
    <t>Bioinformatics</t>
  </si>
  <si>
    <t>Biotechnology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</si>
</sst>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11"/>
      <color indexed="8"/>
      <name val="Calibri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"/>
      <name val="Times New Roman"/>
      <family val="1"/>
      <charset val="162"/>
    </font>
    <font>
      <sz val="8"/>
      <name val="Calibri"/>
      <family val="2"/>
      <scheme val="minor"/>
    </font>
    <font>
      <b/>
      <sz val="20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12"/>
      <name val="Arial Narrow"/>
      <family val="2"/>
      <charset val="162"/>
    </font>
    <font>
      <b/>
      <sz val="12"/>
      <color rgb="FFFF0000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b/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CC2E4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3" fillId="0" borderId="5" xfId="0" applyFont="1" applyBorder="1" applyAlignment="1">
      <alignment vertical="center" shrinkToFit="1"/>
    </xf>
    <xf numFmtId="0" fontId="3" fillId="0" borderId="5" xfId="0" applyFont="1" applyBorder="1"/>
    <xf numFmtId="0" fontId="8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/>
    <xf numFmtId="0" fontId="3" fillId="0" borderId="5" xfId="0" applyFont="1" applyBorder="1" applyAlignment="1">
      <alignment horizontal="center" vertical="center" shrinkToFi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3" fillId="0" borderId="16" xfId="0" applyFont="1" applyBorder="1"/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9" fillId="5" borderId="17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16" xfId="0" applyFont="1" applyBorder="1" applyAlignment="1">
      <alignment horizontal="left" vertical="center" shrinkToFit="1"/>
    </xf>
    <xf numFmtId="0" fontId="17" fillId="4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7" fillId="3" borderId="5" xfId="0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7" fillId="3" borderId="18" xfId="0" applyFont="1" applyFill="1" applyBorder="1" applyAlignment="1">
      <alignment vertical="center"/>
    </xf>
    <xf numFmtId="0" fontId="17" fillId="3" borderId="1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60112</xdr:colOff>
      <xdr:row>0</xdr:row>
      <xdr:rowOff>68637</xdr:rowOff>
    </xdr:from>
    <xdr:to>
      <xdr:col>1</xdr:col>
      <xdr:colOff>1381125</xdr:colOff>
      <xdr:row>3</xdr:row>
      <xdr:rowOff>323418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31" y="68637"/>
          <a:ext cx="1321013" cy="12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9"/>
  <sheetViews>
    <sheetView tabSelected="1" zoomScale="160" zoomScaleNormal="160" workbookViewId="0">
      <selection activeCell="E69" sqref="E69"/>
    </sheetView>
  </sheetViews>
  <sheetFormatPr defaultRowHeight="14.4" x14ac:dyDescent="0.3"/>
  <cols>
    <col min="2" max="2" width="38.109375" style="1" customWidth="1"/>
    <col min="3" max="3" width="3.5546875" style="2" bestFit="1" customWidth="1"/>
    <col min="4" max="5" width="2.44140625" style="3" bestFit="1" customWidth="1"/>
    <col min="6" max="6" width="5.6640625" style="3" bestFit="1" customWidth="1"/>
    <col min="7" max="7" width="5.6640625" style="4" bestFit="1" customWidth="1"/>
    <col min="8" max="8" width="9.109375" style="4"/>
    <col min="9" max="9" width="9.109375" style="5"/>
    <col min="10" max="10" width="44.109375" style="1" bestFit="1" customWidth="1"/>
    <col min="11" max="11" width="3.5546875" style="2" bestFit="1" customWidth="1"/>
    <col min="12" max="12" width="2.33203125" style="3" bestFit="1" customWidth="1"/>
    <col min="13" max="13" width="2.44140625" style="3" bestFit="1" customWidth="1"/>
    <col min="14" max="15" width="5.6640625" style="3" bestFit="1" customWidth="1"/>
    <col min="16" max="16" width="9.109375" style="3"/>
  </cols>
  <sheetData>
    <row r="1" spans="1:15" ht="51" customHeight="1" x14ac:dyDescent="0.3">
      <c r="A1" s="57"/>
      <c r="B1" s="58"/>
      <c r="C1" s="61" t="s">
        <v>175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15" ht="15.75" customHeight="1" x14ac:dyDescent="0.3">
      <c r="A2" s="57"/>
      <c r="B2" s="58"/>
      <c r="C2" s="64" t="s">
        <v>176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5" ht="15" customHeight="1" x14ac:dyDescent="0.3">
      <c r="A3" s="57"/>
      <c r="B3" s="58"/>
      <c r="C3" s="67" t="s">
        <v>188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5" ht="57" customHeight="1" thickBot="1" x14ac:dyDescent="0.35">
      <c r="A4" s="59"/>
      <c r="B4" s="60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5" ht="16.2" thickBot="1" x14ac:dyDescent="0.35">
      <c r="A5" s="73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</row>
    <row r="6" spans="1:15" ht="15" thickBot="1" x14ac:dyDescent="0.35">
      <c r="A6" s="78" t="s">
        <v>1</v>
      </c>
      <c r="B6" s="78"/>
      <c r="C6" s="78"/>
      <c r="D6" s="78"/>
      <c r="E6" s="78"/>
      <c r="F6" s="78"/>
      <c r="G6" s="78"/>
      <c r="H6" s="79"/>
      <c r="I6" s="78" t="s">
        <v>2</v>
      </c>
      <c r="J6" s="78"/>
      <c r="K6" s="78"/>
      <c r="L6" s="78"/>
      <c r="M6" s="78"/>
      <c r="N6" s="78"/>
      <c r="O6" s="78"/>
    </row>
    <row r="7" spans="1:15" ht="15" thickBot="1" x14ac:dyDescent="0.35">
      <c r="A7" s="26" t="s">
        <v>3</v>
      </c>
      <c r="B7" s="26" t="s">
        <v>4</v>
      </c>
      <c r="C7" s="26" t="s">
        <v>211</v>
      </c>
      <c r="D7" s="26" t="s">
        <v>5</v>
      </c>
      <c r="E7" s="26" t="s">
        <v>213</v>
      </c>
      <c r="F7" s="26" t="s">
        <v>159</v>
      </c>
      <c r="G7" s="26" t="s">
        <v>6</v>
      </c>
      <c r="H7" s="79"/>
      <c r="I7" s="26" t="s">
        <v>3</v>
      </c>
      <c r="J7" s="26" t="s">
        <v>4</v>
      </c>
      <c r="K7" s="26" t="s">
        <v>211</v>
      </c>
      <c r="L7" s="26" t="s">
        <v>5</v>
      </c>
      <c r="M7" s="26" t="s">
        <v>213</v>
      </c>
      <c r="N7" s="26" t="s">
        <v>159</v>
      </c>
      <c r="O7" s="26" t="s">
        <v>6</v>
      </c>
    </row>
    <row r="8" spans="1:15" ht="15" thickBot="1" x14ac:dyDescent="0.35">
      <c r="A8" s="6" t="s">
        <v>97</v>
      </c>
      <c r="B8" s="6" t="s">
        <v>17</v>
      </c>
      <c r="C8" s="27" t="s">
        <v>212</v>
      </c>
      <c r="D8" s="13">
        <v>3</v>
      </c>
      <c r="E8" s="13">
        <v>0</v>
      </c>
      <c r="F8" s="13">
        <f>D8+(E8/2)</f>
        <v>3</v>
      </c>
      <c r="G8" s="13">
        <v>6</v>
      </c>
      <c r="H8" s="79"/>
      <c r="I8" s="6" t="s">
        <v>100</v>
      </c>
      <c r="J8" s="6" t="s">
        <v>25</v>
      </c>
      <c r="K8" s="27" t="s">
        <v>212</v>
      </c>
      <c r="L8" s="13">
        <v>3</v>
      </c>
      <c r="M8" s="13">
        <v>0</v>
      </c>
      <c r="N8" s="13">
        <f t="shared" ref="N8:N12" si="0">L8+(M8/2)</f>
        <v>3</v>
      </c>
      <c r="O8" s="13">
        <v>6</v>
      </c>
    </row>
    <row r="9" spans="1:15" ht="15" thickBot="1" x14ac:dyDescent="0.35">
      <c r="A9" s="6" t="s">
        <v>98</v>
      </c>
      <c r="B9" s="6" t="s">
        <v>18</v>
      </c>
      <c r="C9" s="27" t="s">
        <v>212</v>
      </c>
      <c r="D9" s="13">
        <v>0</v>
      </c>
      <c r="E9" s="13">
        <v>2</v>
      </c>
      <c r="F9" s="13">
        <f t="shared" ref="F9:F10" si="1">D9+(E9/2)</f>
        <v>1</v>
      </c>
      <c r="G9" s="13">
        <v>3</v>
      </c>
      <c r="H9" s="79"/>
      <c r="I9" s="6" t="s">
        <v>101</v>
      </c>
      <c r="J9" s="6" t="s">
        <v>26</v>
      </c>
      <c r="K9" s="27" t="s">
        <v>212</v>
      </c>
      <c r="L9" s="13">
        <v>0</v>
      </c>
      <c r="M9" s="13">
        <v>2</v>
      </c>
      <c r="N9" s="13">
        <f t="shared" si="0"/>
        <v>1</v>
      </c>
      <c r="O9" s="13">
        <v>3</v>
      </c>
    </row>
    <row r="10" spans="1:15" ht="15" thickBot="1" x14ac:dyDescent="0.35">
      <c r="A10" s="6" t="s">
        <v>99</v>
      </c>
      <c r="B10" s="6" t="s">
        <v>19</v>
      </c>
      <c r="C10" s="27" t="s">
        <v>212</v>
      </c>
      <c r="D10" s="13">
        <v>3</v>
      </c>
      <c r="E10" s="13">
        <v>0</v>
      </c>
      <c r="F10" s="13">
        <f t="shared" si="1"/>
        <v>3</v>
      </c>
      <c r="G10" s="13">
        <v>5</v>
      </c>
      <c r="H10" s="79"/>
      <c r="I10" s="6" t="s">
        <v>102</v>
      </c>
      <c r="J10" s="6" t="s">
        <v>27</v>
      </c>
      <c r="K10" s="27" t="s">
        <v>212</v>
      </c>
      <c r="L10" s="13">
        <v>3</v>
      </c>
      <c r="M10" s="13">
        <v>0</v>
      </c>
      <c r="N10" s="13">
        <f t="shared" si="0"/>
        <v>3</v>
      </c>
      <c r="O10" s="13">
        <v>5</v>
      </c>
    </row>
    <row r="11" spans="1:15" ht="15" thickBot="1" x14ac:dyDescent="0.35">
      <c r="A11" s="6" t="s">
        <v>193</v>
      </c>
      <c r="B11" s="6" t="s">
        <v>182</v>
      </c>
      <c r="C11" s="27" t="s">
        <v>212</v>
      </c>
      <c r="D11" s="13">
        <v>3</v>
      </c>
      <c r="E11" s="13">
        <v>0</v>
      </c>
      <c r="F11" s="13">
        <f t="shared" ref="F11:F12" si="2">D11+(E11/2)</f>
        <v>3</v>
      </c>
      <c r="G11" s="13">
        <v>4</v>
      </c>
      <c r="H11" s="79"/>
      <c r="I11" s="6" t="s">
        <v>189</v>
      </c>
      <c r="J11" s="6" t="s">
        <v>180</v>
      </c>
      <c r="K11" s="27" t="s">
        <v>212</v>
      </c>
      <c r="L11" s="13">
        <v>0</v>
      </c>
      <c r="M11" s="13">
        <v>2</v>
      </c>
      <c r="N11" s="13">
        <f t="shared" si="0"/>
        <v>1</v>
      </c>
      <c r="O11" s="13">
        <v>2</v>
      </c>
    </row>
    <row r="12" spans="1:15" ht="15" thickBot="1" x14ac:dyDescent="0.35">
      <c r="A12" s="6" t="s">
        <v>192</v>
      </c>
      <c r="B12" s="6" t="s">
        <v>182</v>
      </c>
      <c r="C12" s="27" t="s">
        <v>212</v>
      </c>
      <c r="D12" s="13">
        <v>0</v>
      </c>
      <c r="E12" s="13">
        <v>2</v>
      </c>
      <c r="F12" s="13">
        <f t="shared" si="2"/>
        <v>1</v>
      </c>
      <c r="G12" s="13">
        <v>2</v>
      </c>
      <c r="H12" s="79"/>
      <c r="I12" s="6" t="s">
        <v>191</v>
      </c>
      <c r="J12" s="6" t="s">
        <v>210</v>
      </c>
      <c r="K12" s="27" t="s">
        <v>212</v>
      </c>
      <c r="L12" s="13">
        <v>3</v>
      </c>
      <c r="M12" s="13">
        <v>0</v>
      </c>
      <c r="N12" s="13">
        <f t="shared" si="0"/>
        <v>3</v>
      </c>
      <c r="O12" s="13">
        <v>4</v>
      </c>
    </row>
    <row r="13" spans="1:15" ht="15" thickBot="1" x14ac:dyDescent="0.35">
      <c r="A13" s="6" t="s">
        <v>169</v>
      </c>
      <c r="B13" s="6" t="s">
        <v>20</v>
      </c>
      <c r="C13" s="27" t="s">
        <v>212</v>
      </c>
      <c r="D13" s="13">
        <v>2</v>
      </c>
      <c r="E13" s="13">
        <v>0</v>
      </c>
      <c r="F13" s="13">
        <v>2</v>
      </c>
      <c r="G13" s="13">
        <v>2</v>
      </c>
      <c r="H13" s="79"/>
      <c r="I13" s="6" t="s">
        <v>172</v>
      </c>
      <c r="J13" s="6" t="s">
        <v>28</v>
      </c>
      <c r="K13" s="27" t="s">
        <v>212</v>
      </c>
      <c r="L13" s="13">
        <v>2</v>
      </c>
      <c r="M13" s="13">
        <v>0</v>
      </c>
      <c r="N13" s="13">
        <v>2</v>
      </c>
      <c r="O13" s="13">
        <v>2</v>
      </c>
    </row>
    <row r="14" spans="1:15" ht="15" thickBot="1" x14ac:dyDescent="0.35">
      <c r="A14" s="6" t="s">
        <v>170</v>
      </c>
      <c r="B14" s="6" t="s">
        <v>21</v>
      </c>
      <c r="C14" s="27" t="s">
        <v>212</v>
      </c>
      <c r="D14" s="13">
        <v>2</v>
      </c>
      <c r="E14" s="13">
        <v>0</v>
      </c>
      <c r="F14" s="13">
        <v>2</v>
      </c>
      <c r="G14" s="13">
        <v>2</v>
      </c>
      <c r="H14" s="79"/>
      <c r="I14" s="6" t="s">
        <v>173</v>
      </c>
      <c r="J14" s="6" t="s">
        <v>29</v>
      </c>
      <c r="K14" s="27" t="s">
        <v>212</v>
      </c>
      <c r="L14" s="13">
        <v>2</v>
      </c>
      <c r="M14" s="13">
        <v>0</v>
      </c>
      <c r="N14" s="13">
        <v>2</v>
      </c>
      <c r="O14" s="13">
        <v>2</v>
      </c>
    </row>
    <row r="15" spans="1:15" ht="15" thickBot="1" x14ac:dyDescent="0.35">
      <c r="A15" s="6" t="s">
        <v>171</v>
      </c>
      <c r="B15" s="6" t="s">
        <v>208</v>
      </c>
      <c r="C15" s="27" t="s">
        <v>212</v>
      </c>
      <c r="D15" s="13">
        <v>2</v>
      </c>
      <c r="E15" s="13">
        <v>0</v>
      </c>
      <c r="F15" s="13">
        <v>2</v>
      </c>
      <c r="G15" s="13">
        <v>3</v>
      </c>
      <c r="H15" s="79"/>
      <c r="I15" s="6" t="s">
        <v>174</v>
      </c>
      <c r="J15" s="6" t="s">
        <v>209</v>
      </c>
      <c r="K15" s="27" t="s">
        <v>212</v>
      </c>
      <c r="L15" s="13">
        <v>2</v>
      </c>
      <c r="M15" s="13">
        <v>0</v>
      </c>
      <c r="N15" s="13">
        <v>2</v>
      </c>
      <c r="O15" s="13">
        <v>3</v>
      </c>
    </row>
    <row r="16" spans="1:15" ht="15" thickBot="1" x14ac:dyDescent="0.35">
      <c r="A16" s="6" t="s">
        <v>22</v>
      </c>
      <c r="B16" s="6" t="s">
        <v>23</v>
      </c>
      <c r="C16" s="27" t="s">
        <v>212</v>
      </c>
      <c r="D16" s="13">
        <v>3</v>
      </c>
      <c r="E16" s="13">
        <v>0</v>
      </c>
      <c r="F16" s="13">
        <v>3</v>
      </c>
      <c r="G16" s="13">
        <v>3</v>
      </c>
      <c r="H16" s="79"/>
      <c r="I16" s="6" t="s">
        <v>30</v>
      </c>
      <c r="J16" s="6" t="s">
        <v>31</v>
      </c>
      <c r="K16" s="27" t="s">
        <v>212</v>
      </c>
      <c r="L16" s="13">
        <v>3</v>
      </c>
      <c r="M16" s="13">
        <v>0</v>
      </c>
      <c r="N16" s="13">
        <v>3</v>
      </c>
      <c r="O16" s="13">
        <v>3</v>
      </c>
    </row>
    <row r="17" spans="1:15" ht="15" thickBot="1" x14ac:dyDescent="0.35">
      <c r="A17" s="28" t="s">
        <v>177</v>
      </c>
      <c r="B17" s="28"/>
      <c r="C17" s="28"/>
      <c r="D17" s="29"/>
      <c r="E17" s="29"/>
      <c r="F17" s="29">
        <f>SUM(F8:F16)</f>
        <v>20</v>
      </c>
      <c r="G17" s="29">
        <f>SUM(G8:G16)</f>
        <v>30</v>
      </c>
      <c r="H17" s="79"/>
      <c r="I17" s="28" t="s">
        <v>177</v>
      </c>
      <c r="J17" s="28"/>
      <c r="K17" s="28"/>
      <c r="L17" s="29"/>
      <c r="M17" s="29"/>
      <c r="N17" s="29">
        <f>SUM(N8:N16)</f>
        <v>20</v>
      </c>
      <c r="O17" s="29">
        <f>SUM(O8:O16)</f>
        <v>30</v>
      </c>
    </row>
    <row r="18" spans="1:15" ht="15" thickBot="1" x14ac:dyDescent="0.35">
      <c r="A18" s="30" t="s">
        <v>179</v>
      </c>
      <c r="B18" s="30"/>
      <c r="C18" s="30"/>
      <c r="D18" s="26"/>
      <c r="E18" s="26"/>
      <c r="F18" s="26">
        <f>F17</f>
        <v>20</v>
      </c>
      <c r="G18" s="26">
        <f>G17</f>
        <v>30</v>
      </c>
      <c r="H18" s="79"/>
      <c r="I18" s="30" t="s">
        <v>179</v>
      </c>
      <c r="J18" s="30"/>
      <c r="K18" s="30"/>
      <c r="L18" s="26"/>
      <c r="M18" s="26"/>
      <c r="N18" s="26">
        <f>N17</f>
        <v>20</v>
      </c>
      <c r="O18" s="26">
        <f>O17</f>
        <v>30</v>
      </c>
    </row>
    <row r="19" spans="1:15" ht="16.2" thickBot="1" x14ac:dyDescent="0.35">
      <c r="A19" s="80" t="s">
        <v>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5" ht="15" thickBot="1" x14ac:dyDescent="0.35">
      <c r="A20" s="78" t="s">
        <v>8</v>
      </c>
      <c r="B20" s="78"/>
      <c r="C20" s="78"/>
      <c r="D20" s="78"/>
      <c r="E20" s="78"/>
      <c r="F20" s="78"/>
      <c r="G20" s="78"/>
      <c r="H20" s="79"/>
      <c r="I20" s="78" t="s">
        <v>9</v>
      </c>
      <c r="J20" s="78"/>
      <c r="K20" s="78"/>
      <c r="L20" s="78"/>
      <c r="M20" s="78"/>
      <c r="N20" s="78"/>
      <c r="O20" s="78"/>
    </row>
    <row r="21" spans="1:15" ht="15" thickBot="1" x14ac:dyDescent="0.35">
      <c r="A21" s="26" t="s">
        <v>3</v>
      </c>
      <c r="B21" s="26" t="s">
        <v>4</v>
      </c>
      <c r="C21" s="26" t="s">
        <v>211</v>
      </c>
      <c r="D21" s="26" t="s">
        <v>5</v>
      </c>
      <c r="E21" s="26" t="s">
        <v>213</v>
      </c>
      <c r="F21" s="26" t="s">
        <v>159</v>
      </c>
      <c r="G21" s="26" t="s">
        <v>6</v>
      </c>
      <c r="H21" s="79"/>
      <c r="I21" s="26" t="s">
        <v>3</v>
      </c>
      <c r="J21" s="26" t="s">
        <v>4</v>
      </c>
      <c r="K21" s="26" t="s">
        <v>211</v>
      </c>
      <c r="L21" s="26" t="s">
        <v>5</v>
      </c>
      <c r="M21" s="26" t="s">
        <v>213</v>
      </c>
      <c r="N21" s="26" t="s">
        <v>159</v>
      </c>
      <c r="O21" s="26" t="s">
        <v>6</v>
      </c>
    </row>
    <row r="22" spans="1:15" ht="15" thickBot="1" x14ac:dyDescent="0.35">
      <c r="A22" s="6" t="s">
        <v>103</v>
      </c>
      <c r="B22" s="6" t="s">
        <v>32</v>
      </c>
      <c r="C22" s="27" t="s">
        <v>212</v>
      </c>
      <c r="D22" s="13">
        <v>4</v>
      </c>
      <c r="E22" s="13">
        <v>0</v>
      </c>
      <c r="F22" s="13">
        <f>D22+(E22/2)</f>
        <v>4</v>
      </c>
      <c r="G22" s="13">
        <v>5</v>
      </c>
      <c r="H22" s="79"/>
      <c r="I22" s="6" t="s">
        <v>110</v>
      </c>
      <c r="J22" s="6" t="s">
        <v>35</v>
      </c>
      <c r="K22" s="27" t="s">
        <v>212</v>
      </c>
      <c r="L22" s="13">
        <v>3</v>
      </c>
      <c r="M22" s="13">
        <v>0</v>
      </c>
      <c r="N22" s="13">
        <f t="shared" ref="N22" si="3">L22+(M22/2)</f>
        <v>3</v>
      </c>
      <c r="O22" s="13">
        <v>5</v>
      </c>
    </row>
    <row r="23" spans="1:15" ht="15" thickBot="1" x14ac:dyDescent="0.35">
      <c r="A23" s="6" t="s">
        <v>104</v>
      </c>
      <c r="B23" s="6" t="s">
        <v>214</v>
      </c>
      <c r="C23" s="27" t="s">
        <v>212</v>
      </c>
      <c r="D23" s="13">
        <v>3</v>
      </c>
      <c r="E23" s="13">
        <v>0</v>
      </c>
      <c r="F23" s="13">
        <f>D23+(E23/2)</f>
        <v>3</v>
      </c>
      <c r="G23" s="13">
        <v>5</v>
      </c>
      <c r="H23" s="79"/>
      <c r="I23" s="6" t="s">
        <v>111</v>
      </c>
      <c r="J23" s="6" t="s">
        <v>36</v>
      </c>
      <c r="K23" s="27" t="s">
        <v>212</v>
      </c>
      <c r="L23" s="13">
        <v>0</v>
      </c>
      <c r="M23" s="13">
        <v>2</v>
      </c>
      <c r="N23" s="13">
        <f>L23+(M23/2)</f>
        <v>1</v>
      </c>
      <c r="O23" s="13">
        <v>3</v>
      </c>
    </row>
    <row r="24" spans="1:15" ht="15" thickBot="1" x14ac:dyDescent="0.35">
      <c r="A24" s="6" t="s">
        <v>105</v>
      </c>
      <c r="B24" s="6" t="s">
        <v>183</v>
      </c>
      <c r="C24" s="27" t="s">
        <v>212</v>
      </c>
      <c r="D24" s="13">
        <v>0</v>
      </c>
      <c r="E24" s="13">
        <v>2</v>
      </c>
      <c r="F24" s="13">
        <f>D24+(E24/2)</f>
        <v>1</v>
      </c>
      <c r="G24" s="13">
        <v>3</v>
      </c>
      <c r="H24" s="79"/>
      <c r="I24" s="6" t="s">
        <v>112</v>
      </c>
      <c r="J24" s="7" t="s">
        <v>37</v>
      </c>
      <c r="K24" s="27" t="s">
        <v>212</v>
      </c>
      <c r="L24" s="13">
        <v>3</v>
      </c>
      <c r="M24" s="13">
        <v>0</v>
      </c>
      <c r="N24" s="13">
        <f>L24+(M24/2)</f>
        <v>3</v>
      </c>
      <c r="O24" s="13">
        <v>5</v>
      </c>
    </row>
    <row r="25" spans="1:15" ht="15" thickBot="1" x14ac:dyDescent="0.35">
      <c r="A25" s="6" t="s">
        <v>106</v>
      </c>
      <c r="B25" s="6" t="s">
        <v>215</v>
      </c>
      <c r="C25" s="27" t="s">
        <v>212</v>
      </c>
      <c r="D25" s="13">
        <v>3</v>
      </c>
      <c r="E25" s="13">
        <v>0</v>
      </c>
      <c r="F25" s="13">
        <f t="shared" ref="F25:F26" si="4">D25+(E25/2)</f>
        <v>3</v>
      </c>
      <c r="G25" s="13">
        <v>4</v>
      </c>
      <c r="H25" s="79"/>
      <c r="I25" s="6" t="s">
        <v>114</v>
      </c>
      <c r="J25" s="6" t="s">
        <v>38</v>
      </c>
      <c r="K25" s="27" t="s">
        <v>212</v>
      </c>
      <c r="L25" s="13">
        <v>3</v>
      </c>
      <c r="M25" s="13">
        <v>0</v>
      </c>
      <c r="N25" s="13">
        <f>L25+(M25/2)</f>
        <v>3</v>
      </c>
      <c r="O25" s="13">
        <v>4</v>
      </c>
    </row>
    <row r="26" spans="1:15" ht="15" thickBot="1" x14ac:dyDescent="0.35">
      <c r="A26" s="6" t="s">
        <v>107</v>
      </c>
      <c r="B26" s="6" t="s">
        <v>216</v>
      </c>
      <c r="C26" s="27" t="s">
        <v>212</v>
      </c>
      <c r="D26" s="13">
        <v>0</v>
      </c>
      <c r="E26" s="13">
        <v>2</v>
      </c>
      <c r="F26" s="13">
        <f t="shared" si="4"/>
        <v>1</v>
      </c>
      <c r="G26" s="13">
        <v>3</v>
      </c>
      <c r="H26" s="79"/>
      <c r="I26" s="6" t="s">
        <v>190</v>
      </c>
      <c r="J26" s="6" t="s">
        <v>185</v>
      </c>
      <c r="K26" s="27" t="s">
        <v>212</v>
      </c>
      <c r="L26" s="13">
        <v>0</v>
      </c>
      <c r="M26" s="13">
        <v>2</v>
      </c>
      <c r="N26" s="13">
        <f t="shared" ref="N26" si="5">L26+(M26/2)</f>
        <v>1</v>
      </c>
      <c r="O26" s="13">
        <v>2</v>
      </c>
    </row>
    <row r="27" spans="1:15" ht="15" thickBot="1" x14ac:dyDescent="0.35">
      <c r="A27" s="6" t="s">
        <v>108</v>
      </c>
      <c r="B27" s="6" t="s">
        <v>33</v>
      </c>
      <c r="C27" s="27" t="s">
        <v>212</v>
      </c>
      <c r="D27" s="13">
        <v>3</v>
      </c>
      <c r="E27" s="13">
        <v>0</v>
      </c>
      <c r="F27" s="13">
        <f>D27+(E27/2)</f>
        <v>3</v>
      </c>
      <c r="G27" s="13">
        <v>4</v>
      </c>
      <c r="H27" s="79"/>
      <c r="I27" s="6" t="s">
        <v>141</v>
      </c>
      <c r="J27" s="6" t="s">
        <v>218</v>
      </c>
      <c r="K27" s="27" t="s">
        <v>212</v>
      </c>
      <c r="L27" s="13">
        <v>2</v>
      </c>
      <c r="M27" s="13">
        <v>0</v>
      </c>
      <c r="N27" s="13">
        <v>2</v>
      </c>
      <c r="O27" s="13">
        <v>3</v>
      </c>
    </row>
    <row r="28" spans="1:15" ht="15" thickBot="1" x14ac:dyDescent="0.35">
      <c r="A28" s="6" t="s">
        <v>109</v>
      </c>
      <c r="B28" s="6" t="s">
        <v>34</v>
      </c>
      <c r="C28" s="27" t="s">
        <v>212</v>
      </c>
      <c r="D28" s="13">
        <v>2</v>
      </c>
      <c r="E28" s="13">
        <v>0</v>
      </c>
      <c r="F28" s="13">
        <v>2</v>
      </c>
      <c r="G28" s="13">
        <v>2</v>
      </c>
      <c r="H28" s="79"/>
      <c r="I28" s="6"/>
      <c r="J28" s="6" t="s">
        <v>160</v>
      </c>
      <c r="K28" s="27" t="s">
        <v>24</v>
      </c>
      <c r="L28" s="13">
        <v>2</v>
      </c>
      <c r="M28" s="13">
        <v>0</v>
      </c>
      <c r="N28" s="13">
        <v>2</v>
      </c>
      <c r="O28" s="13">
        <v>4</v>
      </c>
    </row>
    <row r="29" spans="1:15" ht="15" thickBot="1" x14ac:dyDescent="0.35">
      <c r="A29" s="6"/>
      <c r="B29" s="6" t="s">
        <v>160</v>
      </c>
      <c r="C29" s="27" t="s">
        <v>217</v>
      </c>
      <c r="D29" s="13">
        <v>2</v>
      </c>
      <c r="E29" s="13">
        <v>0</v>
      </c>
      <c r="F29" s="13">
        <v>2</v>
      </c>
      <c r="G29" s="13">
        <v>4</v>
      </c>
      <c r="H29" s="79"/>
      <c r="I29" s="6"/>
      <c r="J29" s="6" t="s">
        <v>160</v>
      </c>
      <c r="K29" s="27" t="s">
        <v>24</v>
      </c>
      <c r="L29" s="13">
        <v>2</v>
      </c>
      <c r="M29" s="13">
        <v>0</v>
      </c>
      <c r="N29" s="13">
        <v>2</v>
      </c>
      <c r="O29" s="13">
        <v>4</v>
      </c>
    </row>
    <row r="30" spans="1:15" ht="15" thickBot="1" x14ac:dyDescent="0.35">
      <c r="A30" s="28" t="s">
        <v>177</v>
      </c>
      <c r="B30" s="28"/>
      <c r="C30" s="28"/>
      <c r="D30" s="29"/>
      <c r="E30" s="29"/>
      <c r="F30" s="29">
        <f>SUM(F22:F28)</f>
        <v>17</v>
      </c>
      <c r="G30" s="29">
        <f>SUM(G22:G28)</f>
        <v>26</v>
      </c>
      <c r="H30" s="79"/>
      <c r="I30" s="28" t="s">
        <v>177</v>
      </c>
      <c r="J30" s="28"/>
      <c r="K30" s="28"/>
      <c r="L30" s="29"/>
      <c r="M30" s="29"/>
      <c r="N30" s="29">
        <f>SUM(N22:N27)</f>
        <v>13</v>
      </c>
      <c r="O30" s="29">
        <f>SUM(O22:O27)</f>
        <v>22</v>
      </c>
    </row>
    <row r="31" spans="1:15" ht="15" thickBot="1" x14ac:dyDescent="0.35">
      <c r="A31" s="28" t="s">
        <v>178</v>
      </c>
      <c r="B31" s="28"/>
      <c r="C31" s="28"/>
      <c r="D31" s="29"/>
      <c r="E31" s="29"/>
      <c r="F31" s="29">
        <f>F29</f>
        <v>2</v>
      </c>
      <c r="G31" s="29">
        <f>G29</f>
        <v>4</v>
      </c>
      <c r="H31" s="79"/>
      <c r="I31" s="28" t="s">
        <v>178</v>
      </c>
      <c r="J31" s="28"/>
      <c r="K31" s="28"/>
      <c r="L31" s="29"/>
      <c r="M31" s="29"/>
      <c r="N31" s="29">
        <f>SUM(N28:N29)</f>
        <v>4</v>
      </c>
      <c r="O31" s="29">
        <f>SUM(O28:O29)</f>
        <v>8</v>
      </c>
    </row>
    <row r="32" spans="1:15" ht="15" thickBot="1" x14ac:dyDescent="0.35">
      <c r="A32" s="30" t="s">
        <v>179</v>
      </c>
      <c r="B32" s="30"/>
      <c r="C32" s="30"/>
      <c r="D32" s="26"/>
      <c r="E32" s="26"/>
      <c r="F32" s="26">
        <f>SUM(F30:F31)</f>
        <v>19</v>
      </c>
      <c r="G32" s="26">
        <f>SUM(G30:G31)</f>
        <v>30</v>
      </c>
      <c r="H32" s="79"/>
      <c r="I32" s="30" t="s">
        <v>179</v>
      </c>
      <c r="J32" s="30"/>
      <c r="K32" s="30"/>
      <c r="L32" s="26"/>
      <c r="M32" s="26"/>
      <c r="N32" s="26">
        <f>SUM(N30:N31)</f>
        <v>17</v>
      </c>
      <c r="O32" s="26">
        <f>SUM(O30:O31)</f>
        <v>30</v>
      </c>
    </row>
    <row r="33" spans="1:15" ht="16.2" thickBot="1" x14ac:dyDescent="0.35">
      <c r="A33" s="33" t="s">
        <v>10</v>
      </c>
      <c r="B33" s="34"/>
      <c r="C33" s="34"/>
      <c r="D33" s="34"/>
      <c r="E33" s="34"/>
      <c r="F33" s="34"/>
      <c r="G33" s="34"/>
      <c r="H33" s="79"/>
      <c r="I33" s="34"/>
      <c r="J33" s="34"/>
      <c r="K33" s="34"/>
      <c r="L33" s="34"/>
      <c r="M33" s="34"/>
      <c r="N33" s="34"/>
      <c r="O33" s="35"/>
    </row>
    <row r="34" spans="1:15" ht="16.2" thickBot="1" x14ac:dyDescent="0.35">
      <c r="A34" s="78" t="s">
        <v>11</v>
      </c>
      <c r="B34" s="78"/>
      <c r="C34" s="78"/>
      <c r="D34" s="78"/>
      <c r="E34" s="78"/>
      <c r="F34" s="78"/>
      <c r="G34" s="78"/>
      <c r="H34" s="34"/>
      <c r="I34" s="78" t="s">
        <v>12</v>
      </c>
      <c r="J34" s="78"/>
      <c r="K34" s="78"/>
      <c r="L34" s="78"/>
      <c r="M34" s="78"/>
      <c r="N34" s="78"/>
      <c r="O34" s="78"/>
    </row>
    <row r="35" spans="1:15" ht="15" thickBot="1" x14ac:dyDescent="0.35">
      <c r="A35" s="26" t="s">
        <v>3</v>
      </c>
      <c r="B35" s="26" t="s">
        <v>4</v>
      </c>
      <c r="C35" s="26" t="s">
        <v>211</v>
      </c>
      <c r="D35" s="26" t="s">
        <v>5</v>
      </c>
      <c r="E35" s="26" t="s">
        <v>213</v>
      </c>
      <c r="F35" s="26" t="s">
        <v>159</v>
      </c>
      <c r="G35" s="26" t="s">
        <v>6</v>
      </c>
      <c r="H35" s="79"/>
      <c r="I35" s="26" t="s">
        <v>3</v>
      </c>
      <c r="J35" s="26" t="s">
        <v>4</v>
      </c>
      <c r="K35" s="26" t="s">
        <v>211</v>
      </c>
      <c r="L35" s="26" t="s">
        <v>5</v>
      </c>
      <c r="M35" s="26" t="s">
        <v>213</v>
      </c>
      <c r="N35" s="26" t="s">
        <v>159</v>
      </c>
      <c r="O35" s="26" t="s">
        <v>6</v>
      </c>
    </row>
    <row r="36" spans="1:15" ht="15" thickBot="1" x14ac:dyDescent="0.35">
      <c r="A36" s="6" t="s">
        <v>117</v>
      </c>
      <c r="B36" s="6" t="s">
        <v>220</v>
      </c>
      <c r="C36" s="27" t="s">
        <v>212</v>
      </c>
      <c r="D36" s="13">
        <v>2</v>
      </c>
      <c r="E36" s="13">
        <v>0</v>
      </c>
      <c r="F36" s="13">
        <f t="shared" ref="F36:F38" si="6">D36+(E36/2)</f>
        <v>2</v>
      </c>
      <c r="G36" s="13">
        <v>4</v>
      </c>
      <c r="H36" s="79"/>
      <c r="I36" s="6" t="s">
        <v>123</v>
      </c>
      <c r="J36" s="6" t="s">
        <v>152</v>
      </c>
      <c r="K36" s="27" t="s">
        <v>212</v>
      </c>
      <c r="L36" s="13">
        <v>2</v>
      </c>
      <c r="M36" s="13">
        <v>0</v>
      </c>
      <c r="N36" s="13">
        <f t="shared" ref="N36:N38" si="7">L36+(M36/2)</f>
        <v>2</v>
      </c>
      <c r="O36" s="13">
        <v>4</v>
      </c>
    </row>
    <row r="37" spans="1:15" ht="15" thickBot="1" x14ac:dyDescent="0.35">
      <c r="A37" s="6" t="s">
        <v>118</v>
      </c>
      <c r="B37" s="6" t="s">
        <v>153</v>
      </c>
      <c r="C37" s="27" t="s">
        <v>212</v>
      </c>
      <c r="D37" s="13">
        <v>0</v>
      </c>
      <c r="E37" s="13">
        <v>2</v>
      </c>
      <c r="F37" s="13">
        <f t="shared" si="6"/>
        <v>1</v>
      </c>
      <c r="G37" s="13">
        <v>2</v>
      </c>
      <c r="H37" s="79"/>
      <c r="I37" s="6" t="s">
        <v>124</v>
      </c>
      <c r="J37" s="6" t="s">
        <v>154</v>
      </c>
      <c r="K37" s="27" t="s">
        <v>212</v>
      </c>
      <c r="L37" s="13">
        <v>0</v>
      </c>
      <c r="M37" s="13">
        <v>2</v>
      </c>
      <c r="N37" s="13">
        <f t="shared" si="7"/>
        <v>1</v>
      </c>
      <c r="O37" s="13">
        <v>3</v>
      </c>
    </row>
    <row r="38" spans="1:15" ht="15" thickBot="1" x14ac:dyDescent="0.35">
      <c r="A38" s="6" t="s">
        <v>119</v>
      </c>
      <c r="B38" s="6" t="s">
        <v>39</v>
      </c>
      <c r="C38" s="27" t="s">
        <v>212</v>
      </c>
      <c r="D38" s="13">
        <v>3</v>
      </c>
      <c r="E38" s="13">
        <v>0</v>
      </c>
      <c r="F38" s="13">
        <f t="shared" si="6"/>
        <v>3</v>
      </c>
      <c r="G38" s="13">
        <v>4</v>
      </c>
      <c r="H38" s="79"/>
      <c r="I38" s="6" t="s">
        <v>125</v>
      </c>
      <c r="J38" s="6" t="s">
        <v>41</v>
      </c>
      <c r="K38" s="27" t="s">
        <v>212</v>
      </c>
      <c r="L38" s="13">
        <v>3</v>
      </c>
      <c r="M38" s="13">
        <v>0</v>
      </c>
      <c r="N38" s="13">
        <f t="shared" si="7"/>
        <v>3</v>
      </c>
      <c r="O38" s="13">
        <v>5</v>
      </c>
    </row>
    <row r="39" spans="1:15" ht="15" thickBot="1" x14ac:dyDescent="0.35">
      <c r="A39" s="45" t="s">
        <v>120</v>
      </c>
      <c r="B39" s="45" t="s">
        <v>40</v>
      </c>
      <c r="C39" s="27" t="s">
        <v>212</v>
      </c>
      <c r="D39" s="46">
        <v>3</v>
      </c>
      <c r="E39" s="46">
        <v>0</v>
      </c>
      <c r="F39" s="47">
        <v>3</v>
      </c>
      <c r="G39" s="46">
        <v>4</v>
      </c>
      <c r="H39" s="79"/>
      <c r="I39" s="6" t="s">
        <v>126</v>
      </c>
      <c r="J39" s="6" t="s">
        <v>219</v>
      </c>
      <c r="K39" s="27" t="s">
        <v>212</v>
      </c>
      <c r="L39" s="13">
        <v>0</v>
      </c>
      <c r="M39" s="13">
        <v>3</v>
      </c>
      <c r="N39" s="13">
        <v>2</v>
      </c>
      <c r="O39" s="13">
        <v>4</v>
      </c>
    </row>
    <row r="40" spans="1:15" ht="15" thickBot="1" x14ac:dyDescent="0.35">
      <c r="A40" s="6" t="s">
        <v>149</v>
      </c>
      <c r="B40" s="6" t="s">
        <v>205</v>
      </c>
      <c r="C40" s="27" t="s">
        <v>212</v>
      </c>
      <c r="D40" s="13">
        <v>2</v>
      </c>
      <c r="E40" s="13">
        <v>2</v>
      </c>
      <c r="F40" s="13">
        <v>3</v>
      </c>
      <c r="G40" s="13">
        <v>4</v>
      </c>
      <c r="H40" s="79"/>
      <c r="I40" s="6" t="s">
        <v>42</v>
      </c>
      <c r="J40" s="6" t="s">
        <v>43</v>
      </c>
      <c r="K40" s="27" t="s">
        <v>212</v>
      </c>
      <c r="L40" s="13">
        <v>0</v>
      </c>
      <c r="M40" s="13">
        <v>0</v>
      </c>
      <c r="N40" s="13">
        <f>L40+(M40/2)</f>
        <v>0</v>
      </c>
      <c r="O40" s="13">
        <v>6</v>
      </c>
    </row>
    <row r="41" spans="1:15" ht="15" thickBot="1" x14ac:dyDescent="0.35">
      <c r="A41" s="6"/>
      <c r="B41" s="6" t="s">
        <v>160</v>
      </c>
      <c r="C41" s="31" t="s">
        <v>217</v>
      </c>
      <c r="D41" s="13">
        <v>2</v>
      </c>
      <c r="E41" s="13">
        <v>0</v>
      </c>
      <c r="F41" s="13">
        <v>2</v>
      </c>
      <c r="G41" s="13">
        <v>4</v>
      </c>
      <c r="H41" s="79"/>
      <c r="I41" s="6"/>
      <c r="J41" s="6" t="s">
        <v>160</v>
      </c>
      <c r="K41" s="31" t="s">
        <v>217</v>
      </c>
      <c r="L41" s="13">
        <v>2</v>
      </c>
      <c r="M41" s="13">
        <v>0</v>
      </c>
      <c r="N41" s="13">
        <v>2</v>
      </c>
      <c r="O41" s="13">
        <v>4</v>
      </c>
    </row>
    <row r="42" spans="1:15" ht="15" thickBot="1" x14ac:dyDescent="0.35">
      <c r="A42" s="6"/>
      <c r="B42" s="6" t="s">
        <v>160</v>
      </c>
      <c r="C42" s="31" t="s">
        <v>217</v>
      </c>
      <c r="D42" s="13">
        <v>2</v>
      </c>
      <c r="E42" s="13">
        <v>0</v>
      </c>
      <c r="F42" s="13">
        <v>2</v>
      </c>
      <c r="G42" s="13">
        <v>4</v>
      </c>
      <c r="H42" s="79"/>
      <c r="I42" s="6"/>
      <c r="J42" s="6" t="s">
        <v>221</v>
      </c>
      <c r="K42" s="31" t="s">
        <v>217</v>
      </c>
      <c r="L42" s="13"/>
      <c r="M42" s="43"/>
      <c r="N42" s="13"/>
      <c r="O42" s="13">
        <v>4</v>
      </c>
    </row>
    <row r="43" spans="1:15" ht="15" thickBot="1" x14ac:dyDescent="0.35">
      <c r="A43" s="6"/>
      <c r="B43" s="6" t="s">
        <v>221</v>
      </c>
      <c r="C43" s="31" t="s">
        <v>217</v>
      </c>
      <c r="D43" s="13"/>
      <c r="E43" s="13"/>
      <c r="F43" s="13"/>
      <c r="G43" s="13">
        <v>4</v>
      </c>
      <c r="H43" s="79"/>
      <c r="I43" s="6"/>
      <c r="J43" s="41"/>
      <c r="K43" s="42"/>
      <c r="L43" s="44"/>
      <c r="M43" s="44"/>
      <c r="N43" s="44"/>
      <c r="O43" s="44"/>
    </row>
    <row r="44" spans="1:15" ht="15" thickBot="1" x14ac:dyDescent="0.35">
      <c r="A44" s="28" t="s">
        <v>177</v>
      </c>
      <c r="B44" s="28"/>
      <c r="C44" s="28"/>
      <c r="D44" s="29"/>
      <c r="E44" s="29"/>
      <c r="F44" s="29">
        <f>SUM(F36:F40)</f>
        <v>12</v>
      </c>
      <c r="G44" s="29">
        <f>SUM(G36:G40)</f>
        <v>18</v>
      </c>
      <c r="H44" s="79"/>
      <c r="I44" s="28" t="s">
        <v>177</v>
      </c>
      <c r="J44" s="39"/>
      <c r="K44" s="39"/>
      <c r="L44" s="40"/>
      <c r="M44" s="40"/>
      <c r="N44" s="40">
        <f>SUM(N36:N40)</f>
        <v>8</v>
      </c>
      <c r="O44" s="40">
        <f>SUM(O36:O40)</f>
        <v>22</v>
      </c>
    </row>
    <row r="45" spans="1:15" ht="15" thickBot="1" x14ac:dyDescent="0.35">
      <c r="A45" s="28" t="s">
        <v>178</v>
      </c>
      <c r="B45" s="28"/>
      <c r="C45" s="28"/>
      <c r="D45" s="29"/>
      <c r="E45" s="29"/>
      <c r="F45" s="29">
        <f>SUM(F41:F43)</f>
        <v>4</v>
      </c>
      <c r="G45" s="29">
        <f>SUM(G41:G43)</f>
        <v>12</v>
      </c>
      <c r="H45" s="79"/>
      <c r="I45" s="28" t="s">
        <v>178</v>
      </c>
      <c r="J45" s="28"/>
      <c r="K45" s="28"/>
      <c r="L45" s="29"/>
      <c r="M45" s="29"/>
      <c r="N45" s="29">
        <f>SUM(N41:N42)</f>
        <v>2</v>
      </c>
      <c r="O45" s="29">
        <f>SUM(O41:O42)</f>
        <v>8</v>
      </c>
    </row>
    <row r="46" spans="1:15" ht="15" thickBot="1" x14ac:dyDescent="0.35">
      <c r="A46" s="30" t="s">
        <v>179</v>
      </c>
      <c r="B46" s="30"/>
      <c r="C46" s="30"/>
      <c r="D46" s="26"/>
      <c r="E46" s="26"/>
      <c r="F46" s="26">
        <f>SUM(F44:F45)</f>
        <v>16</v>
      </c>
      <c r="G46" s="26">
        <f>SUM(G44:G45)</f>
        <v>30</v>
      </c>
      <c r="H46" s="79"/>
      <c r="I46" s="30" t="s">
        <v>179</v>
      </c>
      <c r="J46" s="30"/>
      <c r="K46" s="30"/>
      <c r="L46" s="26"/>
      <c r="M46" s="26"/>
      <c r="N46" s="26">
        <f>SUM(N44:N45)</f>
        <v>10</v>
      </c>
      <c r="O46" s="26">
        <f>SUM(O44:O45)</f>
        <v>30</v>
      </c>
    </row>
    <row r="47" spans="1:15" ht="16.2" thickBot="1" x14ac:dyDescent="0.35">
      <c r="A47" s="33" t="s">
        <v>13</v>
      </c>
      <c r="B47" s="34"/>
      <c r="C47" s="34"/>
      <c r="D47" s="34"/>
      <c r="E47" s="34"/>
      <c r="F47" s="34"/>
      <c r="G47" s="34"/>
      <c r="H47" s="79"/>
      <c r="I47" s="34"/>
      <c r="J47" s="34"/>
      <c r="K47" s="34"/>
      <c r="L47" s="34"/>
      <c r="M47" s="34"/>
      <c r="N47" s="34"/>
      <c r="O47" s="35"/>
    </row>
    <row r="48" spans="1:15" ht="16.2" thickBot="1" x14ac:dyDescent="0.35">
      <c r="A48" s="78" t="s">
        <v>14</v>
      </c>
      <c r="B48" s="78"/>
      <c r="C48" s="78"/>
      <c r="D48" s="78"/>
      <c r="E48" s="78"/>
      <c r="F48" s="78"/>
      <c r="G48" s="78"/>
      <c r="H48" s="34"/>
      <c r="I48" s="78" t="s">
        <v>15</v>
      </c>
      <c r="J48" s="78"/>
      <c r="K48" s="78"/>
      <c r="L48" s="78"/>
      <c r="M48" s="78"/>
      <c r="N48" s="78"/>
      <c r="O48" s="78"/>
    </row>
    <row r="49" spans="1:15" ht="15" thickBot="1" x14ac:dyDescent="0.35">
      <c r="A49" s="26" t="s">
        <v>3</v>
      </c>
      <c r="B49" s="26" t="s">
        <v>4</v>
      </c>
      <c r="C49" s="26" t="s">
        <v>211</v>
      </c>
      <c r="D49" s="26" t="s">
        <v>5</v>
      </c>
      <c r="E49" s="26" t="s">
        <v>213</v>
      </c>
      <c r="F49" s="26" t="s">
        <v>159</v>
      </c>
      <c r="G49" s="26" t="s">
        <v>6</v>
      </c>
      <c r="H49" s="79"/>
      <c r="I49" s="26" t="s">
        <v>3</v>
      </c>
      <c r="J49" s="26" t="s">
        <v>4</v>
      </c>
      <c r="K49" s="26" t="s">
        <v>211</v>
      </c>
      <c r="L49" s="26" t="s">
        <v>5</v>
      </c>
      <c r="M49" s="26" t="s">
        <v>213</v>
      </c>
      <c r="N49" s="26" t="s">
        <v>159</v>
      </c>
      <c r="O49" s="26" t="s">
        <v>6</v>
      </c>
    </row>
    <row r="50" spans="1:15" ht="15" thickBot="1" x14ac:dyDescent="0.35">
      <c r="A50" s="6" t="s">
        <v>203</v>
      </c>
      <c r="B50" s="6" t="s">
        <v>224</v>
      </c>
      <c r="C50" s="27" t="s">
        <v>212</v>
      </c>
      <c r="D50" s="13">
        <v>3</v>
      </c>
      <c r="E50" s="13">
        <v>0</v>
      </c>
      <c r="F50" s="13">
        <v>3</v>
      </c>
      <c r="G50" s="13">
        <v>5</v>
      </c>
      <c r="H50" s="79"/>
      <c r="I50" s="6" t="s">
        <v>195</v>
      </c>
      <c r="J50" s="6" t="s">
        <v>187</v>
      </c>
      <c r="K50" s="27" t="s">
        <v>212</v>
      </c>
      <c r="L50" s="13">
        <v>2</v>
      </c>
      <c r="M50" s="13">
        <v>0</v>
      </c>
      <c r="N50" s="13">
        <v>2</v>
      </c>
      <c r="O50" s="13">
        <v>4</v>
      </c>
    </row>
    <row r="51" spans="1:15" ht="15" thickBot="1" x14ac:dyDescent="0.35">
      <c r="A51" s="6" t="s">
        <v>129</v>
      </c>
      <c r="B51" s="6" t="s">
        <v>44</v>
      </c>
      <c r="C51" s="27" t="s">
        <v>212</v>
      </c>
      <c r="D51" s="13">
        <v>3</v>
      </c>
      <c r="E51" s="13">
        <v>0</v>
      </c>
      <c r="F51" s="13">
        <f t="shared" ref="F51" si="8">D51+(E51/2)</f>
        <v>3</v>
      </c>
      <c r="G51" s="13">
        <v>5</v>
      </c>
      <c r="H51" s="79"/>
      <c r="I51" s="6" t="s">
        <v>196</v>
      </c>
      <c r="J51" s="6" t="s">
        <v>222</v>
      </c>
      <c r="K51" s="27" t="s">
        <v>212</v>
      </c>
      <c r="L51" s="13">
        <v>3</v>
      </c>
      <c r="M51" s="13">
        <v>1</v>
      </c>
      <c r="N51" s="13">
        <v>4</v>
      </c>
      <c r="O51" s="13">
        <v>6</v>
      </c>
    </row>
    <row r="52" spans="1:15" ht="15" thickBot="1" x14ac:dyDescent="0.35">
      <c r="A52" s="6" t="s">
        <v>194</v>
      </c>
      <c r="B52" s="6" t="s">
        <v>46</v>
      </c>
      <c r="C52" s="27" t="s">
        <v>212</v>
      </c>
      <c r="D52" s="13">
        <v>2</v>
      </c>
      <c r="E52" s="13">
        <v>0</v>
      </c>
      <c r="F52" s="13">
        <v>2</v>
      </c>
      <c r="G52" s="13">
        <v>4</v>
      </c>
      <c r="H52" s="79"/>
      <c r="I52" s="6" t="s">
        <v>197</v>
      </c>
      <c r="J52" s="6" t="s">
        <v>223</v>
      </c>
      <c r="K52" s="27" t="s">
        <v>212</v>
      </c>
      <c r="L52" s="13">
        <v>2</v>
      </c>
      <c r="M52" s="13">
        <v>0</v>
      </c>
      <c r="N52" s="13">
        <v>2</v>
      </c>
      <c r="O52" s="13">
        <v>4</v>
      </c>
    </row>
    <row r="53" spans="1:15" ht="15" thickBot="1" x14ac:dyDescent="0.35">
      <c r="A53" s="45" t="s">
        <v>82</v>
      </c>
      <c r="B53" s="45" t="s">
        <v>186</v>
      </c>
      <c r="C53" s="27" t="s">
        <v>212</v>
      </c>
      <c r="D53" s="46">
        <v>2</v>
      </c>
      <c r="E53" s="46">
        <v>0</v>
      </c>
      <c r="F53" s="46">
        <v>2</v>
      </c>
      <c r="G53" s="46">
        <v>4</v>
      </c>
      <c r="H53" s="79"/>
      <c r="I53" s="6"/>
      <c r="J53" s="6" t="s">
        <v>160</v>
      </c>
      <c r="K53" s="27" t="s">
        <v>217</v>
      </c>
      <c r="L53" s="13">
        <v>2</v>
      </c>
      <c r="M53" s="13">
        <v>0</v>
      </c>
      <c r="N53" s="13">
        <f t="shared" ref="N53" si="9">L53+(M53/2)</f>
        <v>2</v>
      </c>
      <c r="O53" s="13">
        <v>4</v>
      </c>
    </row>
    <row r="54" spans="1:15" ht="15" thickBot="1" x14ac:dyDescent="0.35">
      <c r="A54" s="6"/>
      <c r="B54" s="6" t="s">
        <v>160</v>
      </c>
      <c r="C54" s="27" t="s">
        <v>217</v>
      </c>
      <c r="D54" s="13">
        <v>2</v>
      </c>
      <c r="E54" s="13">
        <v>0</v>
      </c>
      <c r="F54" s="13">
        <v>2</v>
      </c>
      <c r="G54" s="13">
        <v>4</v>
      </c>
      <c r="H54" s="79"/>
      <c r="I54" s="6"/>
      <c r="J54" s="6" t="s">
        <v>160</v>
      </c>
      <c r="K54" s="31" t="s">
        <v>217</v>
      </c>
      <c r="L54" s="13">
        <v>2</v>
      </c>
      <c r="M54" s="13">
        <v>0</v>
      </c>
      <c r="N54" s="13">
        <v>2</v>
      </c>
      <c r="O54" s="13">
        <v>4</v>
      </c>
    </row>
    <row r="55" spans="1:15" ht="15" thickBot="1" x14ac:dyDescent="0.35">
      <c r="A55" s="6"/>
      <c r="B55" s="6" t="s">
        <v>160</v>
      </c>
      <c r="C55" s="27" t="s">
        <v>217</v>
      </c>
      <c r="D55" s="13">
        <v>2</v>
      </c>
      <c r="E55" s="13">
        <v>0</v>
      </c>
      <c r="F55" s="13">
        <v>2</v>
      </c>
      <c r="G55" s="13">
        <v>4</v>
      </c>
      <c r="H55" s="79"/>
      <c r="I55" s="6"/>
      <c r="J55" s="6" t="s">
        <v>160</v>
      </c>
      <c r="K55" s="27" t="s">
        <v>217</v>
      </c>
      <c r="L55" s="13">
        <v>2</v>
      </c>
      <c r="M55" s="13">
        <v>0</v>
      </c>
      <c r="N55" s="13">
        <v>2</v>
      </c>
      <c r="O55" s="13">
        <v>4</v>
      </c>
    </row>
    <row r="56" spans="1:15" ht="15" thickBot="1" x14ac:dyDescent="0.35">
      <c r="A56" s="6"/>
      <c r="B56" s="6" t="s">
        <v>160</v>
      </c>
      <c r="C56" s="27" t="s">
        <v>217</v>
      </c>
      <c r="D56" s="13">
        <v>2</v>
      </c>
      <c r="E56" s="13">
        <v>0</v>
      </c>
      <c r="F56" s="13">
        <v>2</v>
      </c>
      <c r="G56" s="13">
        <v>4</v>
      </c>
      <c r="H56" s="79"/>
      <c r="I56" s="6"/>
      <c r="J56" s="6" t="s">
        <v>160</v>
      </c>
      <c r="K56" s="27" t="s">
        <v>217</v>
      </c>
      <c r="L56" s="13">
        <v>2</v>
      </c>
      <c r="M56" s="13">
        <v>0</v>
      </c>
      <c r="N56" s="13">
        <v>2</v>
      </c>
      <c r="O56" s="13">
        <v>4</v>
      </c>
    </row>
    <row r="57" spans="1:15" ht="15" thickBot="1" x14ac:dyDescent="0.35">
      <c r="A57" s="28" t="s">
        <v>177</v>
      </c>
      <c r="B57" s="28"/>
      <c r="C57" s="28"/>
      <c r="D57" s="29"/>
      <c r="E57" s="29"/>
      <c r="F57" s="29">
        <f>SUM(F50:F53)</f>
        <v>10</v>
      </c>
      <c r="G57" s="29">
        <f>SUM(G50:G53)</f>
        <v>18</v>
      </c>
      <c r="H57" s="79"/>
      <c r="I57" s="28" t="s">
        <v>177</v>
      </c>
      <c r="J57" s="28"/>
      <c r="K57" s="28"/>
      <c r="L57" s="29"/>
      <c r="M57" s="29"/>
      <c r="N57" s="29">
        <f>SUM(N50:N52)</f>
        <v>8</v>
      </c>
      <c r="O57" s="29">
        <f>SUM(O50:O52)</f>
        <v>14</v>
      </c>
    </row>
    <row r="58" spans="1:15" ht="15" thickBot="1" x14ac:dyDescent="0.35">
      <c r="A58" s="28" t="s">
        <v>178</v>
      </c>
      <c r="B58" s="28"/>
      <c r="C58" s="28"/>
      <c r="D58" s="29"/>
      <c r="E58" s="29"/>
      <c r="F58" s="29">
        <f>SUM(F54:F56)</f>
        <v>6</v>
      </c>
      <c r="G58" s="29">
        <f>SUM(G54:G56)</f>
        <v>12</v>
      </c>
      <c r="H58" s="79"/>
      <c r="I58" s="28" t="s">
        <v>178</v>
      </c>
      <c r="J58" s="32"/>
      <c r="K58" s="28"/>
      <c r="L58" s="29"/>
      <c r="M58" s="29"/>
      <c r="N58" s="29">
        <f>SUM(N53:N56)</f>
        <v>8</v>
      </c>
      <c r="O58" s="29">
        <f>SUM(O53:O56)</f>
        <v>16</v>
      </c>
    </row>
    <row r="59" spans="1:15" ht="15" thickBot="1" x14ac:dyDescent="0.35">
      <c r="A59" s="30" t="s">
        <v>179</v>
      </c>
      <c r="B59" s="30"/>
      <c r="C59" s="30"/>
      <c r="D59" s="26"/>
      <c r="E59" s="26"/>
      <c r="F59" s="26">
        <f>SUM(F57:F58)</f>
        <v>16</v>
      </c>
      <c r="G59" s="26">
        <f>SUM(G57:G58)</f>
        <v>30</v>
      </c>
      <c r="H59" s="79"/>
      <c r="I59" s="30" t="s">
        <v>179</v>
      </c>
      <c r="J59" s="30"/>
      <c r="K59" s="30"/>
      <c r="L59" s="26"/>
      <c r="M59" s="26"/>
      <c r="N59" s="26">
        <f>SUM(N57:N58)</f>
        <v>16</v>
      </c>
      <c r="O59" s="26">
        <f>SUM(O57:O58)</f>
        <v>30</v>
      </c>
    </row>
    <row r="60" spans="1:15" ht="15" thickBot="1" x14ac:dyDescent="0.35">
      <c r="A60" s="38"/>
      <c r="B60" s="38"/>
      <c r="C60" s="38"/>
      <c r="D60" s="38"/>
      <c r="E60" s="38"/>
      <c r="F60" s="38"/>
      <c r="G60" s="38"/>
      <c r="H60" s="79"/>
      <c r="I60" s="38"/>
      <c r="J60" s="38"/>
      <c r="K60" s="38"/>
      <c r="L60" s="38"/>
      <c r="M60" s="38"/>
      <c r="N60" s="38"/>
      <c r="O60" s="38"/>
    </row>
    <row r="61" spans="1:15" ht="32.25" customHeight="1" thickBot="1" x14ac:dyDescent="0.35">
      <c r="A61" s="54" t="s">
        <v>16</v>
      </c>
      <c r="B61" s="55"/>
      <c r="C61" s="55"/>
      <c r="D61" s="55"/>
      <c r="E61" s="55"/>
      <c r="F61" s="55"/>
      <c r="G61" s="55"/>
      <c r="H61" s="55"/>
      <c r="I61" s="56"/>
      <c r="J61" s="8"/>
      <c r="K61" s="9"/>
      <c r="L61" s="9"/>
      <c r="M61" s="9"/>
      <c r="N61" s="9"/>
      <c r="O61" s="9"/>
    </row>
    <row r="62" spans="1:15" ht="15" customHeight="1" thickBot="1" x14ac:dyDescent="0.35">
      <c r="A62" s="50" t="s">
        <v>161</v>
      </c>
      <c r="B62" s="51"/>
      <c r="C62" s="51"/>
      <c r="D62" s="51"/>
      <c r="E62" s="51"/>
      <c r="F62" s="51"/>
      <c r="G62" s="52"/>
      <c r="H62" s="36">
        <f>SUM(G17+O17+G30+O30+G44+O44+G57+O57)</f>
        <v>180</v>
      </c>
      <c r="I62" s="37"/>
      <c r="J62" s="10"/>
      <c r="K62" s="11"/>
      <c r="L62" s="9"/>
      <c r="M62" s="9"/>
      <c r="N62" s="9"/>
      <c r="O62" s="9"/>
    </row>
    <row r="63" spans="1:15" ht="15" thickBot="1" x14ac:dyDescent="0.35">
      <c r="A63" s="50" t="s">
        <v>162</v>
      </c>
      <c r="B63" s="51"/>
      <c r="C63" s="51"/>
      <c r="D63" s="51"/>
      <c r="E63" s="51"/>
      <c r="F63" s="51"/>
      <c r="G63" s="52"/>
      <c r="H63" s="36">
        <f>SUM(G58+O58+O45+G45+G31+O31)</f>
        <v>60</v>
      </c>
      <c r="I63" s="37"/>
      <c r="J63" s="10"/>
      <c r="K63" s="11"/>
      <c r="L63" s="9"/>
      <c r="M63" s="9"/>
      <c r="N63" s="9"/>
      <c r="O63" s="9"/>
    </row>
    <row r="64" spans="1:15" ht="15" thickBot="1" x14ac:dyDescent="0.35">
      <c r="A64" s="50" t="s">
        <v>163</v>
      </c>
      <c r="B64" s="51"/>
      <c r="C64" s="51"/>
      <c r="D64" s="51"/>
      <c r="E64" s="51"/>
      <c r="F64" s="51"/>
      <c r="G64" s="52"/>
      <c r="H64" s="36">
        <v>240</v>
      </c>
      <c r="I64" s="37"/>
      <c r="J64" s="10"/>
      <c r="K64" s="11"/>
      <c r="L64" s="9"/>
      <c r="M64" s="9"/>
      <c r="N64" s="9"/>
      <c r="O64" s="9"/>
    </row>
    <row r="65" spans="1:15" x14ac:dyDescent="0.3">
      <c r="A65" s="10"/>
      <c r="B65" s="10"/>
      <c r="C65" s="10"/>
      <c r="D65" s="10"/>
      <c r="E65" s="10"/>
      <c r="F65" s="10"/>
      <c r="G65" s="10"/>
      <c r="I65" s="10"/>
      <c r="J65" s="10"/>
      <c r="K65" s="10"/>
      <c r="L65" s="10"/>
      <c r="M65" s="10"/>
      <c r="N65" s="10"/>
      <c r="O65" s="10"/>
    </row>
    <row r="66" spans="1:15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15" thickBot="1" x14ac:dyDescent="0.3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" thickBot="1" x14ac:dyDescent="0.35">
      <c r="A68" s="53" t="s">
        <v>164</v>
      </c>
      <c r="B68" s="53"/>
      <c r="C68" s="53"/>
      <c r="D68" s="53"/>
      <c r="E68" s="53"/>
      <c r="F68" s="53"/>
      <c r="G68" s="12"/>
      <c r="H68" s="10"/>
      <c r="I68" s="12"/>
      <c r="J68" s="12"/>
      <c r="K68" s="12"/>
      <c r="L68" s="12"/>
      <c r="M68" s="12"/>
      <c r="N68" s="12"/>
      <c r="O68" s="12"/>
    </row>
    <row r="69" spans="1:15" x14ac:dyDescent="0.3">
      <c r="A69" s="21" t="s">
        <v>165</v>
      </c>
      <c r="B69" s="21" t="s">
        <v>166</v>
      </c>
      <c r="C69" s="22" t="s">
        <v>5</v>
      </c>
      <c r="D69" s="22" t="s">
        <v>213</v>
      </c>
      <c r="E69" s="22" t="s">
        <v>212</v>
      </c>
      <c r="F69" s="22" t="s">
        <v>6</v>
      </c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25.8" x14ac:dyDescent="0.5">
      <c r="A70" s="23" t="s">
        <v>156</v>
      </c>
      <c r="B70" s="23" t="s">
        <v>51</v>
      </c>
      <c r="C70" s="18">
        <v>2</v>
      </c>
      <c r="D70" s="18">
        <v>0</v>
      </c>
      <c r="E70" s="18">
        <v>2</v>
      </c>
      <c r="F70" s="18">
        <v>4</v>
      </c>
      <c r="G70" s="12"/>
      <c r="H70" s="12"/>
      <c r="I70" s="12"/>
      <c r="J70" s="14"/>
      <c r="K70" s="12"/>
      <c r="L70" s="12"/>
      <c r="M70" s="12"/>
      <c r="N70" s="12"/>
      <c r="O70" s="12"/>
    </row>
    <row r="71" spans="1:15" ht="21.75" customHeight="1" x14ac:dyDescent="0.3">
      <c r="A71" s="23" t="s">
        <v>157</v>
      </c>
      <c r="B71" s="23" t="s">
        <v>52</v>
      </c>
      <c r="C71" s="18">
        <v>2</v>
      </c>
      <c r="D71" s="18">
        <v>0</v>
      </c>
      <c r="E71" s="18">
        <v>2</v>
      </c>
      <c r="F71" s="18">
        <v>4</v>
      </c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3">
      <c r="A72" s="23" t="s">
        <v>139</v>
      </c>
      <c r="B72" s="23" t="s">
        <v>60</v>
      </c>
      <c r="C72" s="18">
        <v>2</v>
      </c>
      <c r="D72" s="18">
        <v>0</v>
      </c>
      <c r="E72" s="18">
        <v>2</v>
      </c>
      <c r="F72" s="18">
        <v>4</v>
      </c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3">
      <c r="A73" s="23" t="s">
        <v>140</v>
      </c>
      <c r="B73" s="23" t="s">
        <v>77</v>
      </c>
      <c r="C73" s="18">
        <v>2</v>
      </c>
      <c r="D73" s="18">
        <v>0</v>
      </c>
      <c r="E73" s="18">
        <v>2</v>
      </c>
      <c r="F73" s="18">
        <v>4</v>
      </c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3">
      <c r="A74" s="23" t="s">
        <v>148</v>
      </c>
      <c r="B74" s="23" t="s">
        <v>146</v>
      </c>
      <c r="C74" s="18">
        <v>2</v>
      </c>
      <c r="D74" s="18">
        <v>0</v>
      </c>
      <c r="E74" s="18">
        <v>2</v>
      </c>
      <c r="F74" s="18">
        <v>4</v>
      </c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3">
      <c r="A75" s="23" t="s">
        <v>47</v>
      </c>
      <c r="B75" s="23" t="s">
        <v>48</v>
      </c>
      <c r="C75" s="18">
        <v>2</v>
      </c>
      <c r="D75" s="18">
        <v>0</v>
      </c>
      <c r="E75" s="18">
        <v>2</v>
      </c>
      <c r="F75" s="18">
        <v>4</v>
      </c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3">
      <c r="A76" s="23" t="s">
        <v>113</v>
      </c>
      <c r="B76" s="23" t="s">
        <v>184</v>
      </c>
      <c r="C76" s="18">
        <v>2</v>
      </c>
      <c r="D76" s="18">
        <v>0</v>
      </c>
      <c r="E76" s="18">
        <v>2</v>
      </c>
      <c r="F76" s="18">
        <v>4</v>
      </c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3">
      <c r="A77" s="23" t="s">
        <v>115</v>
      </c>
      <c r="B77" s="23" t="s">
        <v>49</v>
      </c>
      <c r="C77" s="18">
        <v>2</v>
      </c>
      <c r="D77" s="18">
        <v>0</v>
      </c>
      <c r="E77" s="18">
        <v>2</v>
      </c>
      <c r="F77" s="18">
        <v>4</v>
      </c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3">
      <c r="A78" s="23" t="s">
        <v>116</v>
      </c>
      <c r="B78" s="23" t="s">
        <v>50</v>
      </c>
      <c r="C78" s="18">
        <v>2</v>
      </c>
      <c r="D78" s="18">
        <v>0</v>
      </c>
      <c r="E78" s="18">
        <v>2</v>
      </c>
      <c r="F78" s="18">
        <v>4</v>
      </c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3">
      <c r="A79" s="23" t="s">
        <v>206</v>
      </c>
      <c r="B79" s="23" t="s">
        <v>207</v>
      </c>
      <c r="C79" s="18">
        <v>2</v>
      </c>
      <c r="D79" s="18">
        <v>0</v>
      </c>
      <c r="E79" s="18">
        <v>2</v>
      </c>
      <c r="F79" s="18">
        <v>4</v>
      </c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3">
      <c r="A80" s="23" t="s">
        <v>53</v>
      </c>
      <c r="B80" s="23" t="s">
        <v>54</v>
      </c>
      <c r="C80" s="18">
        <v>2</v>
      </c>
      <c r="D80" s="18">
        <v>0</v>
      </c>
      <c r="E80" s="18">
        <v>2</v>
      </c>
      <c r="F80" s="18">
        <v>4</v>
      </c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3">
      <c r="A81" s="23" t="s">
        <v>55</v>
      </c>
      <c r="B81" s="23" t="s">
        <v>56</v>
      </c>
      <c r="C81" s="18">
        <v>2</v>
      </c>
      <c r="D81" s="18">
        <v>0</v>
      </c>
      <c r="E81" s="18">
        <v>2</v>
      </c>
      <c r="F81" s="18">
        <v>4</v>
      </c>
      <c r="G81" s="15"/>
      <c r="H81" s="12"/>
      <c r="I81" s="15"/>
      <c r="J81" s="15"/>
      <c r="K81" s="15"/>
      <c r="L81" s="15"/>
      <c r="M81" s="15"/>
      <c r="N81" s="15"/>
      <c r="O81" s="15"/>
    </row>
    <row r="82" spans="1:15" x14ac:dyDescent="0.3">
      <c r="A82" s="23" t="s">
        <v>57</v>
      </c>
      <c r="B82" s="23" t="s">
        <v>58</v>
      </c>
      <c r="C82" s="18">
        <v>2</v>
      </c>
      <c r="D82" s="18">
        <v>0</v>
      </c>
      <c r="E82" s="18">
        <v>2</v>
      </c>
      <c r="F82" s="18">
        <v>4</v>
      </c>
      <c r="G82" s="15"/>
      <c r="H82" s="15"/>
      <c r="I82" s="15"/>
      <c r="J82" s="15"/>
      <c r="K82" s="15"/>
      <c r="L82" s="15"/>
      <c r="M82" s="15"/>
      <c r="N82" s="15"/>
      <c r="O82" s="15"/>
    </row>
    <row r="83" spans="1:15" ht="15.6" x14ac:dyDescent="0.3">
      <c r="A83" s="23" t="s">
        <v>121</v>
      </c>
      <c r="B83" s="23" t="s">
        <v>59</v>
      </c>
      <c r="C83" s="18">
        <v>2</v>
      </c>
      <c r="D83" s="18">
        <v>0</v>
      </c>
      <c r="E83" s="18">
        <v>2</v>
      </c>
      <c r="F83" s="18">
        <v>4</v>
      </c>
      <c r="G83" s="16"/>
      <c r="H83" s="15"/>
      <c r="I83" s="16"/>
      <c r="J83" s="16"/>
      <c r="K83" s="16"/>
      <c r="L83" s="16"/>
      <c r="M83" s="16"/>
      <c r="N83" s="16"/>
      <c r="O83" s="16"/>
    </row>
    <row r="84" spans="1:15" ht="15.6" x14ac:dyDescent="0.3">
      <c r="A84" s="24" t="s">
        <v>122</v>
      </c>
      <c r="B84" s="23" t="s">
        <v>61</v>
      </c>
      <c r="C84" s="18">
        <v>2</v>
      </c>
      <c r="D84" s="18">
        <v>0</v>
      </c>
      <c r="E84" s="18">
        <v>2</v>
      </c>
      <c r="F84" s="18">
        <v>4</v>
      </c>
      <c r="G84" s="15"/>
      <c r="H84" s="16"/>
      <c r="I84" s="15"/>
      <c r="J84" s="15"/>
      <c r="K84" s="15"/>
      <c r="L84" s="15"/>
      <c r="M84" s="15"/>
      <c r="N84" s="15"/>
      <c r="O84" s="15"/>
    </row>
    <row r="85" spans="1:15" x14ac:dyDescent="0.3">
      <c r="A85" s="24" t="s">
        <v>155</v>
      </c>
      <c r="B85" s="23" t="s">
        <v>144</v>
      </c>
      <c r="C85" s="18">
        <v>2</v>
      </c>
      <c r="D85" s="18">
        <v>0</v>
      </c>
      <c r="E85" s="18">
        <v>2</v>
      </c>
      <c r="F85" s="18">
        <v>4</v>
      </c>
      <c r="G85" s="15"/>
      <c r="H85" s="15"/>
      <c r="I85" s="15"/>
      <c r="J85" s="15"/>
      <c r="K85" s="15"/>
      <c r="L85" s="15"/>
      <c r="M85" s="15"/>
      <c r="N85" s="15"/>
      <c r="O85" s="15"/>
    </row>
    <row r="86" spans="1:15" x14ac:dyDescent="0.3">
      <c r="A86" s="23" t="s">
        <v>117</v>
      </c>
      <c r="B86" s="23" t="s">
        <v>64</v>
      </c>
      <c r="C86" s="18">
        <v>2</v>
      </c>
      <c r="D86" s="18">
        <v>0</v>
      </c>
      <c r="E86" s="18">
        <v>2</v>
      </c>
      <c r="F86" s="18">
        <v>4</v>
      </c>
      <c r="G86" s="15"/>
      <c r="H86" s="15"/>
      <c r="I86" s="15"/>
      <c r="J86" s="15"/>
      <c r="K86" s="15"/>
      <c r="L86" s="15"/>
      <c r="M86" s="15"/>
      <c r="N86" s="15"/>
      <c r="O86" s="15"/>
    </row>
    <row r="87" spans="1:15" x14ac:dyDescent="0.3">
      <c r="A87" s="23" t="s">
        <v>118</v>
      </c>
      <c r="B87" s="17" t="s">
        <v>70</v>
      </c>
      <c r="C87" s="18">
        <v>2</v>
      </c>
      <c r="D87" s="18">
        <v>0</v>
      </c>
      <c r="E87" s="18">
        <v>2</v>
      </c>
      <c r="F87" s="18">
        <v>4</v>
      </c>
      <c r="G87" s="15"/>
      <c r="H87" s="15"/>
      <c r="I87" s="15"/>
      <c r="J87" s="15"/>
      <c r="K87" s="15"/>
      <c r="L87" s="15"/>
      <c r="M87" s="15"/>
      <c r="N87" s="15"/>
      <c r="O87" s="15"/>
    </row>
    <row r="88" spans="1:15" x14ac:dyDescent="0.3">
      <c r="A88" s="23" t="s">
        <v>62</v>
      </c>
      <c r="B88" s="23" t="s">
        <v>63</v>
      </c>
      <c r="C88" s="18">
        <v>2</v>
      </c>
      <c r="D88" s="18">
        <v>0</v>
      </c>
      <c r="E88" s="18">
        <v>2</v>
      </c>
      <c r="F88" s="18">
        <v>4</v>
      </c>
      <c r="G88" s="15"/>
      <c r="H88" s="15"/>
      <c r="I88" s="15"/>
      <c r="J88" s="15"/>
      <c r="K88" s="15"/>
      <c r="L88" s="15"/>
      <c r="M88" s="15"/>
      <c r="N88" s="15"/>
      <c r="O88" s="15"/>
    </row>
    <row r="89" spans="1:15" x14ac:dyDescent="0.3">
      <c r="A89" s="48" t="s">
        <v>67</v>
      </c>
      <c r="B89" s="48" t="s">
        <v>181</v>
      </c>
      <c r="C89" s="49">
        <v>2</v>
      </c>
      <c r="D89" s="49">
        <v>0</v>
      </c>
      <c r="E89" s="49">
        <v>2</v>
      </c>
      <c r="F89" s="18">
        <v>4</v>
      </c>
      <c r="G89" s="15"/>
      <c r="H89" s="15"/>
      <c r="I89" s="15"/>
      <c r="J89" s="15"/>
      <c r="K89" s="15"/>
      <c r="L89" s="15"/>
      <c r="M89" s="15"/>
      <c r="N89" s="15"/>
      <c r="O89" s="15"/>
    </row>
    <row r="90" spans="1:15" x14ac:dyDescent="0.3">
      <c r="A90" s="23" t="s">
        <v>68</v>
      </c>
      <c r="B90" s="23" t="s">
        <v>69</v>
      </c>
      <c r="C90" s="18">
        <v>2</v>
      </c>
      <c r="D90" s="18">
        <v>0</v>
      </c>
      <c r="E90" s="18">
        <v>2</v>
      </c>
      <c r="F90" s="18">
        <v>4</v>
      </c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3">
      <c r="A91" s="23" t="s">
        <v>65</v>
      </c>
      <c r="B91" s="23" t="s">
        <v>66</v>
      </c>
      <c r="C91" s="18">
        <v>2</v>
      </c>
      <c r="D91" s="18">
        <v>0</v>
      </c>
      <c r="E91" s="18">
        <v>2</v>
      </c>
      <c r="F91" s="18">
        <v>4</v>
      </c>
      <c r="G91" s="15"/>
      <c r="H91" s="15"/>
      <c r="I91" s="15"/>
      <c r="J91" s="15"/>
      <c r="K91" s="15"/>
      <c r="L91" s="15"/>
      <c r="M91" s="15"/>
      <c r="N91" s="15"/>
      <c r="O91" s="15"/>
    </row>
    <row r="92" spans="1:15" x14ac:dyDescent="0.3">
      <c r="A92" s="23" t="s">
        <v>127</v>
      </c>
      <c r="B92" s="23" t="s">
        <v>71</v>
      </c>
      <c r="C92" s="18">
        <v>2</v>
      </c>
      <c r="D92" s="18">
        <v>0</v>
      </c>
      <c r="E92" s="18">
        <v>2</v>
      </c>
      <c r="F92" s="18">
        <v>4</v>
      </c>
      <c r="G92" s="15"/>
      <c r="H92" s="15"/>
      <c r="I92" s="15"/>
      <c r="J92" s="15"/>
      <c r="K92" s="15"/>
      <c r="L92" s="15"/>
      <c r="M92" s="15"/>
      <c r="N92" s="15"/>
      <c r="O92" s="15"/>
    </row>
    <row r="93" spans="1:15" x14ac:dyDescent="0.3">
      <c r="A93" s="23" t="s">
        <v>128</v>
      </c>
      <c r="B93" s="23" t="s">
        <v>145</v>
      </c>
      <c r="C93" s="18">
        <v>2</v>
      </c>
      <c r="D93" s="18">
        <v>0</v>
      </c>
      <c r="E93" s="18">
        <v>2</v>
      </c>
      <c r="F93" s="18">
        <v>4</v>
      </c>
      <c r="G93" s="15"/>
      <c r="H93" s="15"/>
      <c r="I93" s="15"/>
      <c r="J93" s="15"/>
      <c r="K93" s="15"/>
      <c r="L93" s="15"/>
      <c r="M93" s="15"/>
      <c r="N93" s="15"/>
      <c r="O93" s="15"/>
    </row>
    <row r="94" spans="1:15" x14ac:dyDescent="0.3">
      <c r="A94" s="23" t="s">
        <v>72</v>
      </c>
      <c r="B94" s="23" t="s">
        <v>73</v>
      </c>
      <c r="C94" s="18">
        <v>2</v>
      </c>
      <c r="D94" s="18">
        <v>0</v>
      </c>
      <c r="E94" s="18">
        <v>2</v>
      </c>
      <c r="F94" s="18">
        <v>4</v>
      </c>
      <c r="G94" s="15"/>
      <c r="H94" s="15"/>
      <c r="I94" s="15"/>
      <c r="J94" s="15"/>
      <c r="K94" s="15"/>
      <c r="L94" s="15"/>
      <c r="M94" s="15"/>
      <c r="N94" s="15"/>
      <c r="O94" s="15"/>
    </row>
    <row r="95" spans="1:15" x14ac:dyDescent="0.3">
      <c r="A95" s="23" t="s">
        <v>130</v>
      </c>
      <c r="B95" s="23" t="s">
        <v>81</v>
      </c>
      <c r="C95" s="18">
        <v>2</v>
      </c>
      <c r="D95" s="18">
        <v>0</v>
      </c>
      <c r="E95" s="18">
        <v>2</v>
      </c>
      <c r="F95" s="18">
        <v>4</v>
      </c>
      <c r="G95" s="15"/>
      <c r="H95" s="15"/>
      <c r="I95" s="15"/>
      <c r="J95" s="15"/>
      <c r="K95" s="15"/>
      <c r="L95" s="15"/>
      <c r="M95" s="15"/>
      <c r="N95" s="15"/>
      <c r="O95" s="15"/>
    </row>
    <row r="96" spans="1:15" x14ac:dyDescent="0.3">
      <c r="A96" s="23" t="s">
        <v>74</v>
      </c>
      <c r="B96" s="23" t="s">
        <v>75</v>
      </c>
      <c r="C96" s="18">
        <v>2</v>
      </c>
      <c r="D96" s="18">
        <v>0</v>
      </c>
      <c r="E96" s="18">
        <v>2</v>
      </c>
      <c r="F96" s="18">
        <v>4</v>
      </c>
      <c r="G96" s="15"/>
      <c r="H96" s="15"/>
      <c r="I96" s="15"/>
      <c r="J96" s="15"/>
      <c r="K96" s="15"/>
      <c r="L96" s="15"/>
      <c r="M96" s="15"/>
      <c r="N96" s="15"/>
      <c r="O96" s="15"/>
    </row>
    <row r="97" spans="1:15" x14ac:dyDescent="0.3">
      <c r="A97" s="23" t="s">
        <v>131</v>
      </c>
      <c r="B97" s="17" t="s">
        <v>78</v>
      </c>
      <c r="C97" s="18">
        <v>2</v>
      </c>
      <c r="D97" s="18">
        <v>0</v>
      </c>
      <c r="E97" s="18">
        <v>2</v>
      </c>
      <c r="F97" s="18">
        <v>4</v>
      </c>
      <c r="G97" s="15"/>
      <c r="H97" s="15"/>
      <c r="I97" s="15"/>
      <c r="J97" s="15"/>
      <c r="K97" s="15"/>
      <c r="L97" s="15"/>
      <c r="M97" s="15"/>
      <c r="N97" s="15"/>
      <c r="O97" s="15"/>
    </row>
    <row r="98" spans="1:15" x14ac:dyDescent="0.3">
      <c r="A98" s="23" t="s">
        <v>132</v>
      </c>
      <c r="B98" s="23" t="s">
        <v>79</v>
      </c>
      <c r="C98" s="18">
        <v>2</v>
      </c>
      <c r="D98" s="18">
        <v>0</v>
      </c>
      <c r="E98" s="18">
        <v>2</v>
      </c>
      <c r="F98" s="18">
        <v>4</v>
      </c>
      <c r="G98" s="15"/>
      <c r="H98" s="15"/>
      <c r="I98" s="15"/>
      <c r="J98" s="15"/>
      <c r="K98" s="15"/>
      <c r="L98" s="15"/>
      <c r="M98" s="15"/>
      <c r="N98" s="15"/>
      <c r="O98" s="15"/>
    </row>
    <row r="99" spans="1:15" x14ac:dyDescent="0.3">
      <c r="A99" s="23" t="s">
        <v>133</v>
      </c>
      <c r="B99" s="23" t="s">
        <v>80</v>
      </c>
      <c r="C99" s="18">
        <v>2</v>
      </c>
      <c r="D99" s="18">
        <v>0</v>
      </c>
      <c r="E99" s="18">
        <v>2</v>
      </c>
      <c r="F99" s="18">
        <v>4</v>
      </c>
      <c r="G99" s="15"/>
      <c r="H99" s="15"/>
      <c r="I99" s="15"/>
      <c r="J99" s="15"/>
      <c r="K99" s="15"/>
      <c r="L99" s="15"/>
      <c r="M99" s="15"/>
      <c r="N99" s="15"/>
      <c r="O99" s="15"/>
    </row>
    <row r="100" spans="1:15" x14ac:dyDescent="0.3">
      <c r="A100" s="23" t="s">
        <v>134</v>
      </c>
      <c r="B100" s="23" t="s">
        <v>76</v>
      </c>
      <c r="C100" s="18">
        <v>2</v>
      </c>
      <c r="D100" s="18">
        <v>0</v>
      </c>
      <c r="E100" s="18">
        <v>2</v>
      </c>
      <c r="F100" s="18">
        <v>4</v>
      </c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x14ac:dyDescent="0.3">
      <c r="A101" s="23" t="s">
        <v>158</v>
      </c>
      <c r="B101" s="23" t="s">
        <v>93</v>
      </c>
      <c r="C101" s="18">
        <v>2</v>
      </c>
      <c r="D101" s="18">
        <v>0</v>
      </c>
      <c r="E101" s="18">
        <v>2</v>
      </c>
      <c r="F101" s="18">
        <v>4</v>
      </c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x14ac:dyDescent="0.3">
      <c r="A102" s="23" t="s">
        <v>142</v>
      </c>
      <c r="B102" s="23" t="s">
        <v>147</v>
      </c>
      <c r="C102" s="18">
        <v>2</v>
      </c>
      <c r="D102" s="18">
        <v>0</v>
      </c>
      <c r="E102" s="18">
        <v>2</v>
      </c>
      <c r="F102" s="18">
        <v>4</v>
      </c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x14ac:dyDescent="0.3">
      <c r="A103" s="23" t="s">
        <v>45</v>
      </c>
      <c r="B103" s="23" t="s">
        <v>204</v>
      </c>
      <c r="C103" s="18">
        <v>2</v>
      </c>
      <c r="D103" s="18">
        <v>0</v>
      </c>
      <c r="E103" s="18">
        <v>2</v>
      </c>
      <c r="F103" s="18">
        <v>4</v>
      </c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x14ac:dyDescent="0.3">
      <c r="A104" s="23" t="s">
        <v>83</v>
      </c>
      <c r="B104" s="23" t="s">
        <v>84</v>
      </c>
      <c r="C104" s="18">
        <v>2</v>
      </c>
      <c r="D104" s="18">
        <v>0</v>
      </c>
      <c r="E104" s="18">
        <v>2</v>
      </c>
      <c r="F104" s="18">
        <v>4</v>
      </c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x14ac:dyDescent="0.3">
      <c r="A105" s="23" t="s">
        <v>85</v>
      </c>
      <c r="B105" s="23" t="s">
        <v>86</v>
      </c>
      <c r="C105" s="18">
        <v>2</v>
      </c>
      <c r="D105" s="18">
        <v>0</v>
      </c>
      <c r="E105" s="18">
        <v>2</v>
      </c>
      <c r="F105" s="18">
        <v>4</v>
      </c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x14ac:dyDescent="0.3">
      <c r="A106" s="23" t="s">
        <v>87</v>
      </c>
      <c r="B106" s="23" t="s">
        <v>200</v>
      </c>
      <c r="C106" s="18">
        <v>2</v>
      </c>
      <c r="D106" s="18">
        <v>0</v>
      </c>
      <c r="E106" s="18">
        <v>2</v>
      </c>
      <c r="F106" s="18">
        <v>4</v>
      </c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x14ac:dyDescent="0.3">
      <c r="A107" s="23" t="s">
        <v>88</v>
      </c>
      <c r="B107" s="23" t="s">
        <v>89</v>
      </c>
      <c r="C107" s="18">
        <v>2</v>
      </c>
      <c r="D107" s="18">
        <v>0</v>
      </c>
      <c r="E107" s="18">
        <v>2</v>
      </c>
      <c r="F107" s="18">
        <v>4</v>
      </c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x14ac:dyDescent="0.3">
      <c r="A108" s="23" t="s">
        <v>90</v>
      </c>
      <c r="B108" s="23" t="s">
        <v>91</v>
      </c>
      <c r="C108" s="18">
        <v>2</v>
      </c>
      <c r="D108" s="18">
        <v>0</v>
      </c>
      <c r="E108" s="18">
        <v>2</v>
      </c>
      <c r="F108" s="18">
        <v>4</v>
      </c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x14ac:dyDescent="0.3">
      <c r="A109" s="23" t="s">
        <v>95</v>
      </c>
      <c r="B109" s="23" t="s">
        <v>201</v>
      </c>
      <c r="C109" s="18">
        <v>2</v>
      </c>
      <c r="D109" s="18">
        <v>0</v>
      </c>
      <c r="E109" s="18">
        <v>2</v>
      </c>
      <c r="F109" s="18">
        <v>4</v>
      </c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x14ac:dyDescent="0.3">
      <c r="A110" s="20" t="s">
        <v>135</v>
      </c>
      <c r="B110" s="20" t="s">
        <v>94</v>
      </c>
      <c r="C110" s="18">
        <v>2</v>
      </c>
      <c r="D110" s="18">
        <v>0</v>
      </c>
      <c r="E110" s="18">
        <v>2</v>
      </c>
      <c r="F110" s="18">
        <v>4</v>
      </c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x14ac:dyDescent="0.3">
      <c r="A111" s="25" t="s">
        <v>136</v>
      </c>
      <c r="B111" s="25" t="s">
        <v>96</v>
      </c>
      <c r="C111" s="18">
        <v>2</v>
      </c>
      <c r="D111" s="18">
        <v>0</v>
      </c>
      <c r="E111" s="18">
        <v>2</v>
      </c>
      <c r="F111" s="18">
        <v>4</v>
      </c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x14ac:dyDescent="0.3">
      <c r="A112" s="23" t="s">
        <v>137</v>
      </c>
      <c r="B112" s="23" t="s">
        <v>92</v>
      </c>
      <c r="C112" s="18">
        <v>2</v>
      </c>
      <c r="D112" s="18">
        <v>0</v>
      </c>
      <c r="E112" s="18">
        <v>2</v>
      </c>
      <c r="F112" s="18">
        <v>4</v>
      </c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x14ac:dyDescent="0.3">
      <c r="A113" s="20" t="s">
        <v>138</v>
      </c>
      <c r="B113" s="20" t="s">
        <v>143</v>
      </c>
      <c r="C113" s="18">
        <v>2</v>
      </c>
      <c r="D113" s="18">
        <v>0</v>
      </c>
      <c r="E113" s="18">
        <v>2</v>
      </c>
      <c r="F113" s="18">
        <v>4</v>
      </c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x14ac:dyDescent="0.3">
      <c r="A114" s="20" t="s">
        <v>150</v>
      </c>
      <c r="B114" s="20" t="s">
        <v>151</v>
      </c>
      <c r="C114" s="18">
        <v>2</v>
      </c>
      <c r="D114" s="18">
        <v>0</v>
      </c>
      <c r="E114" s="18">
        <v>2</v>
      </c>
      <c r="F114" s="18">
        <v>4</v>
      </c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x14ac:dyDescent="0.3">
      <c r="A115" s="20" t="s">
        <v>198</v>
      </c>
      <c r="B115" s="20" t="s">
        <v>199</v>
      </c>
      <c r="C115" s="19">
        <v>2</v>
      </c>
      <c r="D115" s="19">
        <v>0</v>
      </c>
      <c r="E115" s="19">
        <v>2</v>
      </c>
      <c r="F115" s="19">
        <v>4</v>
      </c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ht="15" thickBot="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ht="54" customHeight="1" thickBot="1" x14ac:dyDescent="0.35">
      <c r="A117" s="77" t="s">
        <v>167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</row>
    <row r="118" spans="1:15" ht="42.75" customHeight="1" thickBot="1" x14ac:dyDescent="0.35">
      <c r="A118" s="77" t="s">
        <v>168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</row>
    <row r="119" spans="1:15" ht="39" customHeight="1" thickBot="1" x14ac:dyDescent="0.35">
      <c r="A119" s="76" t="s">
        <v>202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</row>
  </sheetData>
  <mergeCells count="26">
    <mergeCell ref="A119:O119"/>
    <mergeCell ref="A117:O117"/>
    <mergeCell ref="A6:G6"/>
    <mergeCell ref="H6:H18"/>
    <mergeCell ref="I6:O6"/>
    <mergeCell ref="A19:O19"/>
    <mergeCell ref="A20:G20"/>
    <mergeCell ref="H20:H33"/>
    <mergeCell ref="I20:O20"/>
    <mergeCell ref="H49:H60"/>
    <mergeCell ref="I48:O48"/>
    <mergeCell ref="A34:G34"/>
    <mergeCell ref="H35:H47"/>
    <mergeCell ref="I34:O34"/>
    <mergeCell ref="A48:G48"/>
    <mergeCell ref="A118:O118"/>
    <mergeCell ref="A1:B4"/>
    <mergeCell ref="C1:O1"/>
    <mergeCell ref="C2:O2"/>
    <mergeCell ref="C3:O4"/>
    <mergeCell ref="A5:O5"/>
    <mergeCell ref="A64:G64"/>
    <mergeCell ref="A68:F68"/>
    <mergeCell ref="A61:I61"/>
    <mergeCell ref="A62:G62"/>
    <mergeCell ref="A63:G63"/>
  </mergeCells>
  <pageMargins left="0.25" right="0.25" top="0.75" bottom="0.75" header="0.3" footer="0.3"/>
  <pageSetup paperSize="9" scale="6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MBG Teaching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2023-11-17T19:19:16Z</dcterms:modified>
</cp:coreProperties>
</file>