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Makina_2014 öncesi" sheetId="3" r:id="rId1"/>
  </sheets>
  <calcPr calcId="162913"/>
</workbook>
</file>

<file path=xl/calcChain.xml><?xml version="1.0" encoding="utf-8"?>
<calcChain xmlns="http://schemas.openxmlformats.org/spreadsheetml/2006/main">
  <c r="F16" i="3" l="1"/>
  <c r="F15" i="3"/>
  <c r="F29" i="3"/>
  <c r="F27" i="3"/>
  <c r="N29" i="3"/>
  <c r="N27" i="3"/>
  <c r="N41" i="3"/>
  <c r="N40" i="3"/>
  <c r="F41" i="3"/>
  <c r="F40" i="3"/>
  <c r="F52" i="3"/>
  <c r="F51" i="3"/>
  <c r="N52" i="3"/>
  <c r="N51" i="3"/>
  <c r="N53" i="3" s="1"/>
  <c r="O52" i="3"/>
  <c r="O51" i="3"/>
  <c r="O42" i="3"/>
  <c r="G51" i="3"/>
  <c r="G52" i="3"/>
  <c r="G41" i="3"/>
  <c r="G40" i="3"/>
  <c r="G42" i="3" s="1"/>
  <c r="O41" i="3"/>
  <c r="O40" i="3"/>
  <c r="O29" i="3"/>
  <c r="O27" i="3"/>
  <c r="G29" i="3"/>
  <c r="G27" i="3"/>
  <c r="O16" i="3"/>
  <c r="O15" i="3"/>
  <c r="G16" i="3"/>
  <c r="G15" i="3"/>
  <c r="H58" i="3" l="1"/>
  <c r="G53" i="3"/>
  <c r="F42" i="3"/>
  <c r="H57" i="3"/>
  <c r="H59" i="3" s="1"/>
  <c r="F53" i="3"/>
  <c r="N42" i="3"/>
  <c r="O53" i="3"/>
  <c r="E80" i="3" l="1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124" i="3" l="1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N11" i="3" l="1"/>
  <c r="N15" i="3" l="1"/>
  <c r="N16" i="3"/>
</calcChain>
</file>

<file path=xl/sharedStrings.xml><?xml version="1.0" encoding="utf-8"?>
<sst xmlns="http://schemas.openxmlformats.org/spreadsheetml/2006/main" count="429" uniqueCount="300">
  <si>
    <t>1. SINIF</t>
  </si>
  <si>
    <t>1. YARIYIL</t>
  </si>
  <si>
    <t>2. YARIYIL</t>
  </si>
  <si>
    <t>KOD</t>
  </si>
  <si>
    <t>DERSİN ADI</t>
  </si>
  <si>
    <t>Z/S</t>
  </si>
  <si>
    <t>T</t>
  </si>
  <si>
    <t>U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</si>
  <si>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</si>
  <si>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</si>
  <si>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</si>
  <si>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</si>
  <si>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</si>
  <si>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</si>
  <si>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</si>
  <si>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</si>
  <si>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</si>
  <si>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</si>
  <si>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PROGRAM AKTS ÖZETİ</t>
  </si>
  <si>
    <t>Z</t>
  </si>
  <si>
    <t>S</t>
  </si>
  <si>
    <t xml:space="preserve"> Kredi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</si>
  <si>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</si>
  <si>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</si>
  <si>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</si>
  <si>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Ders Kodu</t>
  </si>
  <si>
    <t>Dersin Adı</t>
  </si>
  <si>
    <t>K</t>
  </si>
  <si>
    <t xml:space="preserve"> T.C.
   BARTIN ÜNİVERSİTESİ</t>
  </si>
  <si>
    <t>Zorunlu Derslerin Kredi ve AKTS Toplamı</t>
  </si>
  <si>
    <t>Seçmeli Derslerin Kredi ve AKTS Toplamı</t>
  </si>
  <si>
    <t>Kredi ve AKTS Toplamı</t>
  </si>
  <si>
    <t xml:space="preserve">    MÜHENDİSLİK FAKÜLTESİ</t>
  </si>
  <si>
    <t>MATEMATİK I</t>
  </si>
  <si>
    <t>FİZİK I</t>
  </si>
  <si>
    <t>GENEL KİMYA</t>
  </si>
  <si>
    <t>YABANCI DİL I</t>
  </si>
  <si>
    <t>TÜRK DİLİ I</t>
  </si>
  <si>
    <t>MATEMATİK II</t>
  </si>
  <si>
    <t>FİZİK II</t>
  </si>
  <si>
    <t>TÜRK DİLİ II</t>
  </si>
  <si>
    <t>MALZEME BİLİMİ</t>
  </si>
  <si>
    <t>STATİK</t>
  </si>
  <si>
    <t>TERMODİNAMİK I</t>
  </si>
  <si>
    <t>DİFERANSİYEL DENKLEMLER</t>
  </si>
  <si>
    <t>TERMODİNAMİK II</t>
  </si>
  <si>
    <t>DİNAMİK</t>
  </si>
  <si>
    <t>MAKİNA ELEMANLARI I</t>
  </si>
  <si>
    <t>İMALAT YÖNTEMLERİ I</t>
  </si>
  <si>
    <t>MEKANİZMA TEKNİĞİ</t>
  </si>
  <si>
    <t>ISI TRANSFERİ</t>
  </si>
  <si>
    <t>AKIŞKANLAR MEKANİĞİ</t>
  </si>
  <si>
    <t>MUKAVEMET II</t>
  </si>
  <si>
    <t>MAKİNA ELEMANLARI II</t>
  </si>
  <si>
    <t>İMALAT YÖNTEMLERİ II</t>
  </si>
  <si>
    <t>MAKİNA DİNAMİĞİ</t>
  </si>
  <si>
    <t>SİSTEM DİNAMİĞİ VE KONTROLÜ</t>
  </si>
  <si>
    <t>ELEKTRİK-ELEKTRONİK BİLGİSİ</t>
  </si>
  <si>
    <t>MAK113</t>
  </si>
  <si>
    <t>ATÖLYE EĞİTİMİ I</t>
  </si>
  <si>
    <t>MAK115</t>
  </si>
  <si>
    <t>MAKİNA MÜH. GİRİŞ ve ETİK</t>
  </si>
  <si>
    <t>MAK117</t>
  </si>
  <si>
    <t>TEKNİK RESİM</t>
  </si>
  <si>
    <t>ORD131</t>
  </si>
  <si>
    <t>ORD133</t>
  </si>
  <si>
    <t>TEMEL BİLGİ TEKNOLOJİLERİ</t>
  </si>
  <si>
    <t>ORD141</t>
  </si>
  <si>
    <t>ORD191</t>
  </si>
  <si>
    <t>MAK114</t>
  </si>
  <si>
    <t>ATÖLYE EĞİTİMİ II</t>
  </si>
  <si>
    <t>MAK116</t>
  </si>
  <si>
    <t>BİLGİSAYAR DEST. TEKNİK RESİM</t>
  </si>
  <si>
    <t>MAK118</t>
  </si>
  <si>
    <t>BİLGİSAYAR PROGRAMLAMA</t>
  </si>
  <si>
    <t>ORD132</t>
  </si>
  <si>
    <t>ORD134</t>
  </si>
  <si>
    <t>ORD136</t>
  </si>
  <si>
    <t>ORD192</t>
  </si>
  <si>
    <t>YABANCI DİL II</t>
  </si>
  <si>
    <t>MAK201</t>
  </si>
  <si>
    <t>MAK203</t>
  </si>
  <si>
    <t>MAK205</t>
  </si>
  <si>
    <t>MATEMATİK III</t>
  </si>
  <si>
    <t>MAK207</t>
  </si>
  <si>
    <t>MAK209</t>
  </si>
  <si>
    <t>MAK202</t>
  </si>
  <si>
    <t>MAK204</t>
  </si>
  <si>
    <t>MAK208</t>
  </si>
  <si>
    <t>MALZEME BİLİMİ II</t>
  </si>
  <si>
    <t>MAK210</t>
  </si>
  <si>
    <t>MUKAVEMET</t>
  </si>
  <si>
    <t>MAK212</t>
  </si>
  <si>
    <t>MAK214</t>
  </si>
  <si>
    <t>MAK300</t>
  </si>
  <si>
    <t>STAJ I</t>
  </si>
  <si>
    <t>MAK301</t>
  </si>
  <si>
    <t>MAK303</t>
  </si>
  <si>
    <t>MAK305</t>
  </si>
  <si>
    <t>MAK307</t>
  </si>
  <si>
    <t>MAK3XX</t>
  </si>
  <si>
    <t>SEÇMELİ DERS (1 ADET)</t>
  </si>
  <si>
    <t>MAK302</t>
  </si>
  <si>
    <t>MAK304</t>
  </si>
  <si>
    <t>MAK306</t>
  </si>
  <si>
    <t>SAYISAL YÖNTEMLER</t>
  </si>
  <si>
    <t>MAK308</t>
  </si>
  <si>
    <t>MAK310</t>
  </si>
  <si>
    <t>MAK400</t>
  </si>
  <si>
    <t>STAJ II</t>
  </si>
  <si>
    <t>MAK401</t>
  </si>
  <si>
    <t>TASARIM I</t>
  </si>
  <si>
    <t>MAK4XX</t>
  </si>
  <si>
    <t>SEÇMELİ DERS (5 ADET)</t>
  </si>
  <si>
    <t>SOSYAL SEÇMELİ (1 ADET)</t>
  </si>
  <si>
    <t>ORD4XX</t>
  </si>
  <si>
    <t>MAK403</t>
  </si>
  <si>
    <t>MÜH. DENEYSEL METODLAR</t>
  </si>
  <si>
    <t>MAK402</t>
  </si>
  <si>
    <t>BİTİRME ÖDEVİ</t>
  </si>
  <si>
    <t>SEÇMELİ DERS (6 ADET)</t>
  </si>
  <si>
    <t>BÖLÜM TEKNİK SEÇMELİ DERSLER</t>
  </si>
  <si>
    <t>BÖLÜM SOSYAL SEÇMELİ DERSLER</t>
  </si>
  <si>
    <t>ISITMA VE HAVALANDIRMA</t>
  </si>
  <si>
    <t>TRANSPORT TEKNİĞİ</t>
  </si>
  <si>
    <t>YALITIM TEKNİKLERİ</t>
  </si>
  <si>
    <t>ÜRETİM PLANLAMA VE KONTROL</t>
  </si>
  <si>
    <t>SONLU ELEMANLAR METODU</t>
  </si>
  <si>
    <t>MÜHENDİSLİK EKONOMİSİ</t>
  </si>
  <si>
    <t>BİNA TESİSATI</t>
  </si>
  <si>
    <t>MEKANİK TİTREŞİMLER</t>
  </si>
  <si>
    <t>ÜRETİM YÖNTEMLERİ</t>
  </si>
  <si>
    <t>OPTİMİZASYON TEKNİKLERİ</t>
  </si>
  <si>
    <t>İMALAT MÜHENDİSLİĞİ</t>
  </si>
  <si>
    <t>MEKATRONİĞİN TEMELLERİ</t>
  </si>
  <si>
    <t>KATI MODELLEME</t>
  </si>
  <si>
    <t>PATENT EĞİTİMİ</t>
  </si>
  <si>
    <t>OTOMOTİV MÜHENDİSLİĞİ</t>
  </si>
  <si>
    <t>HİDROLİK PNÖMATİK SİSTEMLER</t>
  </si>
  <si>
    <t>TESİSAT MÜHENDİSLİĞİ</t>
  </si>
  <si>
    <t>ISI DEĞİŞTİRİCİLER</t>
  </si>
  <si>
    <t>BİLGİSAYAR DESTEKLİ İMALAT</t>
  </si>
  <si>
    <t>DÖKÜM TEKNOLOJİSİ</t>
  </si>
  <si>
    <t>ELEKTRİK MAKİNALARI</t>
  </si>
  <si>
    <t>GÜNEŞ ENERJİSİ</t>
  </si>
  <si>
    <t>KOMPOZİT MALZEMELER</t>
  </si>
  <si>
    <t>SOĞUTMA TEKNİĞİ</t>
  </si>
  <si>
    <t>KIRILMA MEKANİĞİ</t>
  </si>
  <si>
    <t>ENERJİ MÜHENDİSLİĞİ</t>
  </si>
  <si>
    <t>TEKNİK İNGİLİZCE</t>
  </si>
  <si>
    <t>TALAŞSIZ ŞEKİL VERME</t>
  </si>
  <si>
    <t>ALIŞILMAMIŞ İMALAT YÖNTEMLERİ</t>
  </si>
  <si>
    <t>KONSTRÜKSİYON TEKNİĞİ</t>
  </si>
  <si>
    <t>YAKITLAR VE YANMA</t>
  </si>
  <si>
    <t>MEKATRONİK SİSTEM TASARIMI</t>
  </si>
  <si>
    <t>MOTOR VE SÜRÜCÜ SİSTEMLERİN TASARIMI</t>
  </si>
  <si>
    <t>KALİTE YÖNETİMİ</t>
  </si>
  <si>
    <t>ENERJİ DÖNÜŞÜMLERİ</t>
  </si>
  <si>
    <t>BUHAR KAZANLARI</t>
  </si>
  <si>
    <t>ISI POMPALARI</t>
  </si>
  <si>
    <t>FAZ DİYAGRAMLARI</t>
  </si>
  <si>
    <t>İKLİMLENDİRME ESASLARI</t>
  </si>
  <si>
    <t>HİDROLİK MAKİNALAR</t>
  </si>
  <si>
    <t>KOROZYON</t>
  </si>
  <si>
    <t>KURUTMA TEKNİĞİ</t>
  </si>
  <si>
    <t>MOTOR DİNAMİĞİ</t>
  </si>
  <si>
    <t>TAŞIT TEKNİĞİ</t>
  </si>
  <si>
    <t>CNC PROGRAMLAMA</t>
  </si>
  <si>
    <t>ROBOTLAR</t>
  </si>
  <si>
    <t>TRANSPORT MAKİNELERİ</t>
  </si>
  <si>
    <t>BORU HATTI MÜHENDİSLİĞİ</t>
  </si>
  <si>
    <t>KALIP TASARIMI VE İMALATI</t>
  </si>
  <si>
    <t>NANOTEKNOLOJİ VE UYGULAMALARI</t>
  </si>
  <si>
    <t>HESAPLAMALI AKIŞKANLAR DİNAMİĞİ</t>
  </si>
  <si>
    <t>TRİBOLOJİ</t>
  </si>
  <si>
    <t>ENERJİ YÖNETİMİ</t>
  </si>
  <si>
    <t>GİRİŞİMCİLİK</t>
  </si>
  <si>
    <t>MÜHENDİSLİK YÖNETİMİ</t>
  </si>
  <si>
    <t>SİVİL TOPLUM ORGANİZASYONLARI</t>
  </si>
  <si>
    <t>ETİK VE AHLAK</t>
  </si>
  <si>
    <t>KPSS EĞİTİMİ</t>
  </si>
  <si>
    <t>FABRİKA PLANLAMA</t>
  </si>
  <si>
    <t>HALKLA İLİŞKİLER</t>
  </si>
  <si>
    <t>MAKİNE TEKNOLOJİ TARİHİ</t>
  </si>
  <si>
    <t>FOTOĞRAF BİLGİSİ</t>
  </si>
  <si>
    <t>BİLİM FELSEFESİ</t>
  </si>
  <si>
    <t>MÜHENDİSLİKTE EXCEL UYGULAMALARI</t>
  </si>
  <si>
    <t>ÇEVRE VE ENERJİ</t>
  </si>
  <si>
    <t>İŞ HUKUKU</t>
  </si>
  <si>
    <t>İŞ VE İŞÇİ SAĞLIĞI</t>
  </si>
  <si>
    <t>SPOR YARALANMALARI VE İLK YARDIM</t>
  </si>
  <si>
    <t>YÖNETİM BİLİŞİM SİSTEMLERİ</t>
  </si>
  <si>
    <t>SİSTEM ANALİZİ VE TASARIMI</t>
  </si>
  <si>
    <t>GRAFİK TASARIM</t>
  </si>
  <si>
    <t>SANAT TARİHİ</t>
  </si>
  <si>
    <t>PAZARLAMA</t>
  </si>
  <si>
    <t>SOSYAL SORUMLULUK</t>
  </si>
  <si>
    <t>MUH401</t>
  </si>
  <si>
    <t>ATA101</t>
  </si>
  <si>
    <t>ATATÜRK İ. İ. TARİHİ I</t>
  </si>
  <si>
    <t>ATA102</t>
  </si>
  <si>
    <t>ATATÜRK İ. İ. TARİHİ II</t>
  </si>
  <si>
    <t>TDİ101</t>
  </si>
  <si>
    <t>TDİ102</t>
  </si>
  <si>
    <t>MAK405</t>
  </si>
  <si>
    <t>MAK406</t>
  </si>
  <si>
    <t>MAK407</t>
  </si>
  <si>
    <t>MAK408</t>
  </si>
  <si>
    <t>MAK409</t>
  </si>
  <si>
    <t>MAK410</t>
  </si>
  <si>
    <t>MAK411</t>
  </si>
  <si>
    <t>MAK412</t>
  </si>
  <si>
    <t>MAK413</t>
  </si>
  <si>
    <t>MAK414</t>
  </si>
  <si>
    <t>MAK415</t>
  </si>
  <si>
    <t>MAK416</t>
  </si>
  <si>
    <t>MAK417</t>
  </si>
  <si>
    <t>MAK418</t>
  </si>
  <si>
    <t>MAK419</t>
  </si>
  <si>
    <t>MAK420</t>
  </si>
  <si>
    <t>MAK421</t>
  </si>
  <si>
    <t>TOZ METALÜRJİSİ</t>
  </si>
  <si>
    <t>MAK423</t>
  </si>
  <si>
    <t>TALAŞLI İMALAR TEORİSİ VE TAKIM TEZGAHLARI</t>
  </si>
  <si>
    <t>MAK426</t>
  </si>
  <si>
    <t>MEKANİK SİSTEMLERİN BİLGİSAYAR DESTEKLİ İMALATI</t>
  </si>
  <si>
    <t>MAK425</t>
  </si>
  <si>
    <t>YENİLEBEBİLİR ENERJİ KAYNAKLARI</t>
  </si>
  <si>
    <t xml:space="preserve">MAK427 </t>
  </si>
  <si>
    <t>MAK429</t>
  </si>
  <si>
    <t>DİNAMİK SİSTEMLERİN MODELLENMESİ VE ANALİZİ</t>
  </si>
  <si>
    <t>MAK430</t>
  </si>
  <si>
    <t>MAK432</t>
  </si>
  <si>
    <t>MAK433</t>
  </si>
  <si>
    <t xml:space="preserve">MAK434 </t>
  </si>
  <si>
    <t>MAK435</t>
  </si>
  <si>
    <t xml:space="preserve">MAK436 </t>
  </si>
  <si>
    <t>MAK437</t>
  </si>
  <si>
    <t>MAK438</t>
  </si>
  <si>
    <t>MAK439</t>
  </si>
  <si>
    <t xml:space="preserve">MAK440 </t>
  </si>
  <si>
    <t xml:space="preserve">MAK441 </t>
  </si>
  <si>
    <t>MAK442</t>
  </si>
  <si>
    <t>MAK443</t>
  </si>
  <si>
    <t>MAK444</t>
  </si>
  <si>
    <t xml:space="preserve">MAK452 </t>
  </si>
  <si>
    <t xml:space="preserve">MAK445 </t>
  </si>
  <si>
    <t xml:space="preserve">MAK451 </t>
  </si>
  <si>
    <t xml:space="preserve">MAK453 </t>
  </si>
  <si>
    <t xml:space="preserve">MAK454 </t>
  </si>
  <si>
    <t>RÜZGAR ENERJİSİ</t>
  </si>
  <si>
    <t xml:space="preserve">MAK455 </t>
  </si>
  <si>
    <t xml:space="preserve">MAK456 </t>
  </si>
  <si>
    <t>MAK458</t>
  </si>
  <si>
    <t>MUH402</t>
  </si>
  <si>
    <t>MUH403</t>
  </si>
  <si>
    <t>MUH404</t>
  </si>
  <si>
    <t>MUH405</t>
  </si>
  <si>
    <t>MUH406</t>
  </si>
  <si>
    <t>MUH407</t>
  </si>
  <si>
    <t>MUH408</t>
  </si>
  <si>
    <t>MUH409</t>
  </si>
  <si>
    <t>MUH410</t>
  </si>
  <si>
    <t>MUH411</t>
  </si>
  <si>
    <t>MUH412</t>
  </si>
  <si>
    <t>MUH413</t>
  </si>
  <si>
    <t>MUH414</t>
  </si>
  <si>
    <t>MUH415</t>
  </si>
  <si>
    <t>MUH416</t>
  </si>
  <si>
    <t>MUH417</t>
  </si>
  <si>
    <t>MUH418</t>
  </si>
  <si>
    <t>MUH419</t>
  </si>
  <si>
    <t>MUH420</t>
  </si>
  <si>
    <t>MUH421</t>
  </si>
  <si>
    <t>PROJE YÖNETİMİ</t>
  </si>
  <si>
    <t>MUH423</t>
  </si>
  <si>
    <t>MUH428</t>
  </si>
  <si>
    <t>MAK309</t>
  </si>
  <si>
    <t>MAK311</t>
  </si>
  <si>
    <t>MAK312</t>
  </si>
  <si>
    <t>MAK313</t>
  </si>
  <si>
    <t>MAK314</t>
  </si>
  <si>
    <t>DOĞALGAZ TESİSATI</t>
  </si>
  <si>
    <t>MAK315</t>
  </si>
  <si>
    <t>MAK316</t>
  </si>
  <si>
    <t>MAK317</t>
  </si>
  <si>
    <t>MAK318</t>
  </si>
  <si>
    <t>MAK319</t>
  </si>
  <si>
    <t>MAK320</t>
  </si>
  <si>
    <t>MAK321</t>
  </si>
  <si>
    <t>MAK322</t>
  </si>
  <si>
    <t>MAK324</t>
  </si>
  <si>
    <t>MAK326</t>
  </si>
  <si>
    <t>MAK333</t>
  </si>
  <si>
    <t>İSTATİSTİK VE MÜHENDİSLİK UYGULAMALARI</t>
  </si>
  <si>
    <t>MAK334</t>
  </si>
  <si>
    <t>MAKİNE MÜHENDİSLİĞİ BÖLÜMÜ (NORMAL-İKİNCİ ÖĞRETİM                                                                                                                       2014 ÖNCESİ GİRİŞLİ ÖĞRENCİLERE UYGULANACAK
EĞİTİM ÖĞRETİM DERS PLANI</t>
  </si>
  <si>
    <r>
      <rPr>
        <b/>
        <sz val="12"/>
        <color rgb="FFFF0000"/>
        <rFont val="Calibri"/>
        <family val="2"/>
        <charset val="162"/>
        <scheme val="minor"/>
      </rPr>
      <t xml:space="preserve">NOT: </t>
    </r>
    <r>
      <rPr>
        <b/>
        <sz val="12"/>
        <rFont val="Calibri"/>
        <family val="2"/>
        <charset val="162"/>
        <scheme val="minor"/>
      </rPr>
      <t>Lisans öğrencileri 4 yıl öğrenim sürelerince en az 2, önlisans öğrencileri 2 yıl öğrenim sürelerince en az 1 bölüm dışı seçmeli ders almak zorundadır.</t>
    </r>
  </si>
  <si>
    <r>
      <rPr>
        <b/>
        <sz val="12"/>
        <color rgb="FFFF0000"/>
        <rFont val="Calibri"/>
        <family val="2"/>
        <charset val="162"/>
        <scheme val="minor"/>
      </rPr>
      <t xml:space="preserve">NOT: </t>
    </r>
    <r>
      <rPr>
        <b/>
        <sz val="12"/>
        <rFont val="Calibri"/>
        <family val="2"/>
        <charset val="162"/>
        <scheme val="minor"/>
      </rPr>
      <t xml:space="preserve">Kredi, ulusal kredi değerini ifade etmekte olup bir dersin teorik saati + 1/2 uygulama saati toplamına eşittir. </t>
    </r>
  </si>
  <si>
    <r>
      <rPr>
        <b/>
        <sz val="12"/>
        <color rgb="FFFF0000"/>
        <rFont val="Calibri"/>
        <family val="2"/>
        <charset val="162"/>
        <scheme val="minor"/>
      </rPr>
      <t>NOT:</t>
    </r>
    <r>
      <rPr>
        <b/>
        <sz val="12"/>
        <color theme="1"/>
        <rFont val="Calibri"/>
        <family val="2"/>
        <charset val="162"/>
        <scheme val="minor"/>
      </rPr>
      <t xml:space="preserve"> Bu ders planı 2014 yılı öncesi girişli öğrencilere uygulanacaktır.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</si>
</sst>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8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8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/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3" fillId="0" borderId="5" xfId="0" applyFont="1" applyBorder="1"/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5">
    <cellStyle name="Accent1 2" xfId="4"/>
    <cellStyle name="Accent2 2" xfId="3"/>
    <cellStyle name="Neutral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60112</xdr:colOff>
      <xdr:row>0</xdr:row>
      <xdr:rowOff>68637</xdr:rowOff>
    </xdr:from>
    <xdr:to>
      <xdr:col>1</xdr:col>
      <xdr:colOff>1381125</xdr:colOff>
      <xdr:row>3</xdr:row>
      <xdr:rowOff>323418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719B798E-BD54-4A14-A7AF-20483C2D1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12" y="68637"/>
          <a:ext cx="1321013" cy="1293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tabSelected="1" zoomScaleNormal="100" workbookViewId="0">
      <selection activeCell="T20" sqref="T20"/>
    </sheetView>
  </sheetViews>
  <sheetFormatPr defaultRowHeight="15" x14ac:dyDescent="0.25"/>
  <cols>
    <col min="2" max="2" width="38.28515625" style="1" customWidth="1"/>
    <col min="3" max="3" width="3.5703125" style="2" bestFit="1" customWidth="1"/>
    <col min="4" max="4" width="2.7109375" style="3" bestFit="1" customWidth="1"/>
    <col min="5" max="5" width="2.42578125" style="3" bestFit="1" customWidth="1"/>
    <col min="6" max="6" width="5.7109375" style="3" bestFit="1" customWidth="1"/>
    <col min="7" max="7" width="5.7109375" style="4" bestFit="1" customWidth="1"/>
    <col min="8" max="8" width="9.140625" style="4"/>
    <col min="9" max="9" width="9.140625" style="5"/>
    <col min="10" max="10" width="44.28515625" style="1" bestFit="1" customWidth="1"/>
    <col min="11" max="11" width="3.5703125" style="2" bestFit="1" customWidth="1"/>
    <col min="12" max="12" width="2.7109375" style="3" bestFit="1" customWidth="1"/>
    <col min="13" max="13" width="2.42578125" style="3" bestFit="1" customWidth="1"/>
    <col min="14" max="15" width="5.7109375" style="3" bestFit="1" customWidth="1"/>
    <col min="16" max="16" width="9.140625" style="3"/>
  </cols>
  <sheetData>
    <row r="1" spans="1:15" ht="51" customHeight="1" x14ac:dyDescent="0.25">
      <c r="A1" s="51"/>
      <c r="B1" s="52"/>
      <c r="C1" s="55" t="s">
        <v>28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5.75" customHeight="1" x14ac:dyDescent="0.25">
      <c r="A2" s="51"/>
      <c r="B2" s="52"/>
      <c r="C2" s="58" t="s">
        <v>32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15" customHeight="1" x14ac:dyDescent="0.25">
      <c r="A3" s="51"/>
      <c r="B3" s="52"/>
      <c r="C3" s="61" t="s">
        <v>296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57" customHeight="1" thickBot="1" x14ac:dyDescent="0.3">
      <c r="A4" s="53"/>
      <c r="B4" s="54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ht="16.5" thickBot="1" x14ac:dyDescent="0.3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15.75" thickBot="1" x14ac:dyDescent="0.3">
      <c r="A6" s="49" t="s">
        <v>1</v>
      </c>
      <c r="B6" s="49"/>
      <c r="C6" s="49"/>
      <c r="D6" s="49"/>
      <c r="E6" s="49"/>
      <c r="F6" s="49"/>
      <c r="G6" s="49"/>
      <c r="H6" s="50"/>
      <c r="I6" s="49" t="s">
        <v>2</v>
      </c>
      <c r="J6" s="49"/>
      <c r="K6" s="49"/>
      <c r="L6" s="49"/>
      <c r="M6" s="49"/>
      <c r="N6" s="49"/>
      <c r="O6" s="49"/>
    </row>
    <row r="7" spans="1:15" ht="15.75" thickBot="1" x14ac:dyDescent="0.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21</v>
      </c>
      <c r="G7" s="6" t="s">
        <v>8</v>
      </c>
      <c r="H7" s="50"/>
      <c r="I7" s="6" t="s">
        <v>3</v>
      </c>
      <c r="J7" s="6" t="s">
        <v>4</v>
      </c>
      <c r="K7" s="6" t="s">
        <v>5</v>
      </c>
      <c r="L7" s="6" t="s">
        <v>6</v>
      </c>
      <c r="M7" s="6" t="s">
        <v>7</v>
      </c>
      <c r="N7" s="6" t="s">
        <v>21</v>
      </c>
      <c r="O7" s="6" t="s">
        <v>8</v>
      </c>
    </row>
    <row r="8" spans="1:15" ht="15.75" thickBot="1" x14ac:dyDescent="0.3">
      <c r="A8" s="28" t="s">
        <v>58</v>
      </c>
      <c r="B8" s="25" t="s">
        <v>59</v>
      </c>
      <c r="C8" s="26" t="s">
        <v>19</v>
      </c>
      <c r="D8" s="26">
        <v>2</v>
      </c>
      <c r="E8" s="26">
        <v>2</v>
      </c>
      <c r="F8" s="29">
        <v>3</v>
      </c>
      <c r="G8" s="26">
        <v>5</v>
      </c>
      <c r="H8" s="50"/>
      <c r="I8" s="25" t="s">
        <v>69</v>
      </c>
      <c r="J8" s="25" t="s">
        <v>70</v>
      </c>
      <c r="K8" s="26" t="s">
        <v>19</v>
      </c>
      <c r="L8" s="26">
        <v>2</v>
      </c>
      <c r="M8" s="26">
        <v>2</v>
      </c>
      <c r="N8" s="26">
        <v>3</v>
      </c>
      <c r="O8" s="26">
        <v>6</v>
      </c>
    </row>
    <row r="9" spans="1:15" ht="15.75" thickBot="1" x14ac:dyDescent="0.3">
      <c r="A9" s="28" t="s">
        <v>60</v>
      </c>
      <c r="B9" s="25" t="s">
        <v>61</v>
      </c>
      <c r="C9" s="26" t="s">
        <v>19</v>
      </c>
      <c r="D9" s="26">
        <v>2</v>
      </c>
      <c r="E9" s="26">
        <v>0</v>
      </c>
      <c r="F9" s="29">
        <v>2</v>
      </c>
      <c r="G9" s="26">
        <v>3</v>
      </c>
      <c r="H9" s="50"/>
      <c r="I9" s="25" t="s">
        <v>71</v>
      </c>
      <c r="J9" s="25" t="s">
        <v>72</v>
      </c>
      <c r="K9" s="26" t="s">
        <v>19</v>
      </c>
      <c r="L9" s="26">
        <v>2</v>
      </c>
      <c r="M9" s="26">
        <v>2</v>
      </c>
      <c r="N9" s="26">
        <v>3</v>
      </c>
      <c r="O9" s="26">
        <v>4</v>
      </c>
    </row>
    <row r="10" spans="1:15" ht="15.75" thickBot="1" x14ac:dyDescent="0.3">
      <c r="A10" s="28" t="s">
        <v>62</v>
      </c>
      <c r="B10" s="25" t="s">
        <v>63</v>
      </c>
      <c r="C10" s="26" t="s">
        <v>19</v>
      </c>
      <c r="D10" s="26">
        <v>2</v>
      </c>
      <c r="E10" s="26">
        <v>2</v>
      </c>
      <c r="F10" s="29">
        <v>3</v>
      </c>
      <c r="G10" s="26">
        <v>6</v>
      </c>
      <c r="H10" s="50"/>
      <c r="I10" s="25" t="s">
        <v>73</v>
      </c>
      <c r="J10" s="25" t="s">
        <v>74</v>
      </c>
      <c r="K10" s="26" t="s">
        <v>19</v>
      </c>
      <c r="L10" s="26">
        <v>3</v>
      </c>
      <c r="M10" s="26">
        <v>0</v>
      </c>
      <c r="N10" s="26">
        <v>3</v>
      </c>
      <c r="O10" s="26">
        <v>4</v>
      </c>
    </row>
    <row r="11" spans="1:15" ht="15.75" thickBot="1" x14ac:dyDescent="0.3">
      <c r="A11" s="28" t="s">
        <v>64</v>
      </c>
      <c r="B11" s="25" t="s">
        <v>33</v>
      </c>
      <c r="C11" s="26" t="s">
        <v>19</v>
      </c>
      <c r="D11" s="26">
        <v>4</v>
      </c>
      <c r="E11" s="26">
        <v>0</v>
      </c>
      <c r="F11" s="29">
        <v>4</v>
      </c>
      <c r="G11" s="26">
        <v>5</v>
      </c>
      <c r="H11" s="50"/>
      <c r="I11" s="25" t="s">
        <v>75</v>
      </c>
      <c r="J11" s="25" t="s">
        <v>38</v>
      </c>
      <c r="K11" s="26" t="s">
        <v>19</v>
      </c>
      <c r="L11" s="26">
        <v>4</v>
      </c>
      <c r="M11" s="26">
        <v>0</v>
      </c>
      <c r="N11" s="26">
        <f t="shared" ref="N11" si="0">L11+M11*0.5</f>
        <v>4</v>
      </c>
      <c r="O11" s="26">
        <v>5</v>
      </c>
    </row>
    <row r="12" spans="1:15" ht="15.75" thickBot="1" x14ac:dyDescent="0.3">
      <c r="A12" s="28" t="s">
        <v>65</v>
      </c>
      <c r="B12" s="25" t="s">
        <v>34</v>
      </c>
      <c r="C12" s="26" t="s">
        <v>19</v>
      </c>
      <c r="D12" s="26">
        <v>3</v>
      </c>
      <c r="E12" s="26">
        <v>0</v>
      </c>
      <c r="F12" s="29">
        <v>3</v>
      </c>
      <c r="G12" s="26">
        <v>4</v>
      </c>
      <c r="H12" s="50"/>
      <c r="I12" s="25" t="s">
        <v>76</v>
      </c>
      <c r="J12" s="25" t="s">
        <v>39</v>
      </c>
      <c r="K12" s="26" t="s">
        <v>19</v>
      </c>
      <c r="L12" s="26">
        <v>3</v>
      </c>
      <c r="M12" s="26">
        <v>0</v>
      </c>
      <c r="N12" s="26">
        <v>3</v>
      </c>
      <c r="O12" s="26">
        <v>4</v>
      </c>
    </row>
    <row r="13" spans="1:15" ht="15.75" thickBot="1" x14ac:dyDescent="0.3">
      <c r="A13" s="28" t="s">
        <v>67</v>
      </c>
      <c r="B13" s="25" t="s">
        <v>66</v>
      </c>
      <c r="C13" s="26" t="s">
        <v>19</v>
      </c>
      <c r="D13" s="26">
        <v>3</v>
      </c>
      <c r="E13" s="26">
        <v>0</v>
      </c>
      <c r="F13" s="29">
        <v>3</v>
      </c>
      <c r="G13" s="26">
        <v>4</v>
      </c>
      <c r="H13" s="50"/>
      <c r="I13" s="25" t="s">
        <v>77</v>
      </c>
      <c r="J13" s="25" t="s">
        <v>35</v>
      </c>
      <c r="K13" s="26" t="s">
        <v>19</v>
      </c>
      <c r="L13" s="26">
        <v>2</v>
      </c>
      <c r="M13" s="26">
        <v>2</v>
      </c>
      <c r="N13" s="26">
        <v>3</v>
      </c>
      <c r="O13" s="26">
        <v>4</v>
      </c>
    </row>
    <row r="14" spans="1:15" ht="15.75" thickBot="1" x14ac:dyDescent="0.3">
      <c r="A14" s="28" t="s">
        <v>68</v>
      </c>
      <c r="B14" s="25" t="s">
        <v>36</v>
      </c>
      <c r="C14" s="26" t="s">
        <v>19</v>
      </c>
      <c r="D14" s="26">
        <v>3</v>
      </c>
      <c r="E14" s="26">
        <v>0</v>
      </c>
      <c r="F14" s="29">
        <v>3</v>
      </c>
      <c r="G14" s="26">
        <v>3</v>
      </c>
      <c r="H14" s="50"/>
      <c r="I14" s="25" t="s">
        <v>78</v>
      </c>
      <c r="J14" s="25" t="s">
        <v>79</v>
      </c>
      <c r="K14" s="26" t="s">
        <v>19</v>
      </c>
      <c r="L14" s="26">
        <v>3</v>
      </c>
      <c r="M14" s="26">
        <v>0</v>
      </c>
      <c r="N14" s="26">
        <v>3</v>
      </c>
      <c r="O14" s="26">
        <v>3</v>
      </c>
    </row>
    <row r="15" spans="1:15" ht="15.75" thickBot="1" x14ac:dyDescent="0.3">
      <c r="A15" s="7" t="s">
        <v>29</v>
      </c>
      <c r="B15" s="7"/>
      <c r="C15" s="7"/>
      <c r="D15" s="20"/>
      <c r="E15" s="20"/>
      <c r="F15" s="42">
        <f>SUM(F8:F14)</f>
        <v>21</v>
      </c>
      <c r="G15" s="20">
        <f>SUM(G8:G14)</f>
        <v>30</v>
      </c>
      <c r="H15" s="50"/>
      <c r="I15" s="7" t="s">
        <v>29</v>
      </c>
      <c r="J15" s="7"/>
      <c r="K15" s="7"/>
      <c r="L15" s="20"/>
      <c r="M15" s="20"/>
      <c r="N15" s="42">
        <f>SUM(N8:N14)</f>
        <v>22</v>
      </c>
      <c r="O15" s="20">
        <f>SUM(O8:O14)</f>
        <v>30</v>
      </c>
    </row>
    <row r="16" spans="1:15" ht="15.75" thickBot="1" x14ac:dyDescent="0.3">
      <c r="A16" s="8" t="s">
        <v>31</v>
      </c>
      <c r="B16" s="8"/>
      <c r="C16" s="8"/>
      <c r="D16" s="6"/>
      <c r="E16" s="6"/>
      <c r="F16" s="6">
        <f>SUM(F8:F14)</f>
        <v>21</v>
      </c>
      <c r="G16" s="6">
        <f>SUM(G8:G14)</f>
        <v>30</v>
      </c>
      <c r="H16" s="50"/>
      <c r="I16" s="8" t="s">
        <v>31</v>
      </c>
      <c r="J16" s="8"/>
      <c r="K16" s="8"/>
      <c r="L16" s="6"/>
      <c r="M16" s="6"/>
      <c r="N16" s="6">
        <f>SUM(N8:N14)</f>
        <v>22</v>
      </c>
      <c r="O16" s="6">
        <f>SUM(O8:O14)</f>
        <v>30</v>
      </c>
    </row>
    <row r="17" spans="1:15" ht="16.5" thickBot="1" x14ac:dyDescent="0.3">
      <c r="A17" s="67" t="s">
        <v>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 ht="15.75" thickBot="1" x14ac:dyDescent="0.3">
      <c r="A18" s="49" t="s">
        <v>10</v>
      </c>
      <c r="B18" s="49"/>
      <c r="C18" s="49"/>
      <c r="D18" s="49"/>
      <c r="E18" s="49"/>
      <c r="F18" s="49"/>
      <c r="G18" s="49"/>
      <c r="H18" s="50"/>
      <c r="I18" s="49" t="s">
        <v>11</v>
      </c>
      <c r="J18" s="49"/>
      <c r="K18" s="49"/>
      <c r="L18" s="49"/>
      <c r="M18" s="49"/>
      <c r="N18" s="49"/>
      <c r="O18" s="49"/>
    </row>
    <row r="19" spans="1:15" ht="15.75" thickBot="1" x14ac:dyDescent="0.3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21</v>
      </c>
      <c r="G19" s="6" t="s">
        <v>8</v>
      </c>
      <c r="H19" s="50"/>
      <c r="I19" s="6" t="s">
        <v>3</v>
      </c>
      <c r="J19" s="6" t="s">
        <v>4</v>
      </c>
      <c r="K19" s="6" t="s">
        <v>5</v>
      </c>
      <c r="L19" s="6" t="s">
        <v>6</v>
      </c>
      <c r="M19" s="6" t="s">
        <v>7</v>
      </c>
      <c r="N19" s="6" t="s">
        <v>21</v>
      </c>
      <c r="O19" s="6" t="s">
        <v>8</v>
      </c>
    </row>
    <row r="20" spans="1:15" ht="15.75" thickBot="1" x14ac:dyDescent="0.3">
      <c r="A20" s="25" t="s">
        <v>80</v>
      </c>
      <c r="B20" s="25" t="s">
        <v>41</v>
      </c>
      <c r="C20" s="26" t="s">
        <v>19</v>
      </c>
      <c r="D20" s="26">
        <v>4</v>
      </c>
      <c r="E20" s="26">
        <v>0</v>
      </c>
      <c r="F20" s="26">
        <v>4</v>
      </c>
      <c r="G20" s="26">
        <v>6</v>
      </c>
      <c r="H20" s="50"/>
      <c r="I20" s="25" t="s">
        <v>86</v>
      </c>
      <c r="J20" s="25" t="s">
        <v>46</v>
      </c>
      <c r="K20" s="26" t="s">
        <v>19</v>
      </c>
      <c r="L20" s="26">
        <v>3</v>
      </c>
      <c r="M20" s="26">
        <v>0</v>
      </c>
      <c r="N20" s="26">
        <v>3</v>
      </c>
      <c r="O20" s="26">
        <v>5</v>
      </c>
    </row>
    <row r="21" spans="1:15" ht="15.75" thickBot="1" x14ac:dyDescent="0.3">
      <c r="A21" s="25" t="s">
        <v>81</v>
      </c>
      <c r="B21" s="25" t="s">
        <v>42</v>
      </c>
      <c r="C21" s="26" t="s">
        <v>19</v>
      </c>
      <c r="D21" s="26">
        <v>4</v>
      </c>
      <c r="E21" s="26">
        <v>0</v>
      </c>
      <c r="F21" s="26">
        <v>4</v>
      </c>
      <c r="G21" s="26">
        <v>6</v>
      </c>
      <c r="H21" s="50"/>
      <c r="I21" s="25" t="s">
        <v>87</v>
      </c>
      <c r="J21" s="25" t="s">
        <v>44</v>
      </c>
      <c r="K21" s="26" t="s">
        <v>19</v>
      </c>
      <c r="L21" s="26">
        <v>3</v>
      </c>
      <c r="M21" s="26">
        <v>0</v>
      </c>
      <c r="N21" s="26">
        <v>3</v>
      </c>
      <c r="O21" s="26">
        <v>6</v>
      </c>
    </row>
    <row r="22" spans="1:15" ht="15.75" thickBot="1" x14ac:dyDescent="0.3">
      <c r="A22" s="25" t="s">
        <v>82</v>
      </c>
      <c r="B22" s="25" t="s">
        <v>83</v>
      </c>
      <c r="C22" s="26" t="s">
        <v>19</v>
      </c>
      <c r="D22" s="26">
        <v>3</v>
      </c>
      <c r="E22" s="26">
        <v>0</v>
      </c>
      <c r="F22" s="26">
        <v>3</v>
      </c>
      <c r="G22" s="26">
        <v>6</v>
      </c>
      <c r="H22" s="50"/>
      <c r="I22" s="25" t="s">
        <v>88</v>
      </c>
      <c r="J22" s="25" t="s">
        <v>89</v>
      </c>
      <c r="K22" s="26" t="s">
        <v>19</v>
      </c>
      <c r="L22" s="26">
        <v>4</v>
      </c>
      <c r="M22" s="26">
        <v>0</v>
      </c>
      <c r="N22" s="26">
        <v>4</v>
      </c>
      <c r="O22" s="26">
        <v>5</v>
      </c>
    </row>
    <row r="23" spans="1:15" ht="15.75" thickBot="1" x14ac:dyDescent="0.3">
      <c r="A23" s="25" t="s">
        <v>84</v>
      </c>
      <c r="B23" s="25" t="s">
        <v>43</v>
      </c>
      <c r="C23" s="26" t="s">
        <v>19</v>
      </c>
      <c r="D23" s="26">
        <v>3</v>
      </c>
      <c r="E23" s="26">
        <v>0</v>
      </c>
      <c r="F23" s="26">
        <v>3</v>
      </c>
      <c r="G23" s="26">
        <v>5</v>
      </c>
      <c r="H23" s="50"/>
      <c r="I23" s="25" t="s">
        <v>90</v>
      </c>
      <c r="J23" s="25" t="s">
        <v>91</v>
      </c>
      <c r="K23" s="26" t="s">
        <v>19</v>
      </c>
      <c r="L23" s="26">
        <v>4</v>
      </c>
      <c r="M23" s="26">
        <v>0</v>
      </c>
      <c r="N23" s="26">
        <v>4</v>
      </c>
      <c r="O23" s="26">
        <v>5</v>
      </c>
    </row>
    <row r="24" spans="1:15" ht="15.75" thickBot="1" x14ac:dyDescent="0.3">
      <c r="A24" s="25" t="s">
        <v>85</v>
      </c>
      <c r="B24" s="25" t="s">
        <v>57</v>
      </c>
      <c r="C24" s="26" t="s">
        <v>19</v>
      </c>
      <c r="D24" s="26">
        <v>3</v>
      </c>
      <c r="E24" s="26">
        <v>0</v>
      </c>
      <c r="F24" s="26">
        <v>3</v>
      </c>
      <c r="G24" s="26">
        <v>5</v>
      </c>
      <c r="H24" s="50"/>
      <c r="I24" s="25" t="s">
        <v>92</v>
      </c>
      <c r="J24" s="25" t="s">
        <v>45</v>
      </c>
      <c r="K24" s="26" t="s">
        <v>19</v>
      </c>
      <c r="L24" s="26">
        <v>3</v>
      </c>
      <c r="M24" s="26">
        <v>0</v>
      </c>
      <c r="N24" s="26">
        <v>3</v>
      </c>
      <c r="O24" s="26">
        <v>4</v>
      </c>
    </row>
    <row r="25" spans="1:15" ht="15.75" thickBot="1" x14ac:dyDescent="0.3">
      <c r="A25" s="25" t="s">
        <v>198</v>
      </c>
      <c r="B25" s="25" t="s">
        <v>199</v>
      </c>
      <c r="C25" s="26" t="s">
        <v>19</v>
      </c>
      <c r="D25" s="26">
        <v>2</v>
      </c>
      <c r="E25" s="26">
        <v>0</v>
      </c>
      <c r="F25" s="27">
        <v>2</v>
      </c>
      <c r="G25" s="26">
        <v>2</v>
      </c>
      <c r="H25" s="50"/>
      <c r="I25" s="25" t="s">
        <v>93</v>
      </c>
      <c r="J25" s="25" t="s">
        <v>48</v>
      </c>
      <c r="K25" s="26" t="s">
        <v>19</v>
      </c>
      <c r="L25" s="26">
        <v>3</v>
      </c>
      <c r="M25" s="26">
        <v>0</v>
      </c>
      <c r="N25" s="26">
        <v>3</v>
      </c>
      <c r="O25" s="26">
        <v>3</v>
      </c>
    </row>
    <row r="26" spans="1:15" ht="15.75" thickBot="1" x14ac:dyDescent="0.3">
      <c r="A26" s="25"/>
      <c r="B26" s="25"/>
      <c r="C26" s="25"/>
      <c r="D26" s="25"/>
      <c r="E26" s="25"/>
      <c r="F26" s="25"/>
      <c r="G26" s="25"/>
      <c r="H26" s="50"/>
      <c r="I26" s="25" t="s">
        <v>200</v>
      </c>
      <c r="J26" s="25" t="s">
        <v>201</v>
      </c>
      <c r="K26" s="26" t="s">
        <v>19</v>
      </c>
      <c r="L26" s="26">
        <v>2</v>
      </c>
      <c r="M26" s="26">
        <v>0</v>
      </c>
      <c r="N26" s="27">
        <v>2</v>
      </c>
      <c r="O26" s="26">
        <v>2</v>
      </c>
    </row>
    <row r="27" spans="1:15" ht="15.75" thickBot="1" x14ac:dyDescent="0.3">
      <c r="A27" s="7" t="s">
        <v>29</v>
      </c>
      <c r="B27" s="7"/>
      <c r="C27" s="7"/>
      <c r="D27" s="20"/>
      <c r="E27" s="20"/>
      <c r="F27" s="42">
        <f>SUM(F20:F25)</f>
        <v>19</v>
      </c>
      <c r="G27" s="20">
        <f>SUM(G20:G25)</f>
        <v>30</v>
      </c>
      <c r="H27" s="50"/>
      <c r="I27" s="7" t="s">
        <v>29</v>
      </c>
      <c r="J27" s="7"/>
      <c r="K27" s="7"/>
      <c r="L27" s="20"/>
      <c r="M27" s="20"/>
      <c r="N27" s="42">
        <f>SUM(N20:N26)</f>
        <v>22</v>
      </c>
      <c r="O27" s="20">
        <f>SUM(O20:O26)</f>
        <v>30</v>
      </c>
    </row>
    <row r="28" spans="1:15" ht="15.75" thickBot="1" x14ac:dyDescent="0.3">
      <c r="A28" s="7" t="s">
        <v>30</v>
      </c>
      <c r="B28" s="7"/>
      <c r="C28" s="7"/>
      <c r="D28" s="20"/>
      <c r="E28" s="20"/>
      <c r="F28" s="42">
        <v>0</v>
      </c>
      <c r="G28" s="20">
        <v>0</v>
      </c>
      <c r="H28" s="50"/>
      <c r="I28" s="7" t="s">
        <v>30</v>
      </c>
      <c r="J28" s="7"/>
      <c r="K28" s="7"/>
      <c r="L28" s="20"/>
      <c r="M28" s="20"/>
      <c r="N28" s="42">
        <v>0</v>
      </c>
      <c r="O28" s="20">
        <v>0</v>
      </c>
    </row>
    <row r="29" spans="1:15" ht="15.75" thickBot="1" x14ac:dyDescent="0.3">
      <c r="A29" s="8" t="s">
        <v>31</v>
      </c>
      <c r="B29" s="8"/>
      <c r="C29" s="8"/>
      <c r="D29" s="6"/>
      <c r="E29" s="6"/>
      <c r="F29" s="6">
        <f>SUM(F20:F25)</f>
        <v>19</v>
      </c>
      <c r="G29" s="6">
        <f>SUM(G20:G25)</f>
        <v>30</v>
      </c>
      <c r="H29" s="50"/>
      <c r="I29" s="8" t="s">
        <v>31</v>
      </c>
      <c r="J29" s="8"/>
      <c r="K29" s="8"/>
      <c r="L29" s="6"/>
      <c r="M29" s="6"/>
      <c r="N29" s="6">
        <f>SUM(N20:N26)</f>
        <v>22</v>
      </c>
      <c r="O29" s="6">
        <f>SUM(O20:O26)</f>
        <v>30</v>
      </c>
    </row>
    <row r="30" spans="1:15" ht="16.5" thickBot="1" x14ac:dyDescent="0.3">
      <c r="A30" s="67" t="s">
        <v>12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1:15" ht="15.75" thickBot="1" x14ac:dyDescent="0.3">
      <c r="A31" s="49" t="s">
        <v>13</v>
      </c>
      <c r="B31" s="49"/>
      <c r="C31" s="49"/>
      <c r="D31" s="49"/>
      <c r="E31" s="49"/>
      <c r="F31" s="49"/>
      <c r="G31" s="49"/>
      <c r="H31" s="50"/>
      <c r="I31" s="49" t="s">
        <v>14</v>
      </c>
      <c r="J31" s="49"/>
      <c r="K31" s="49"/>
      <c r="L31" s="49"/>
      <c r="M31" s="49"/>
      <c r="N31" s="49"/>
      <c r="O31" s="49"/>
    </row>
    <row r="32" spans="1:15" ht="15.75" thickBot="1" x14ac:dyDescent="0.3">
      <c r="A32" s="6" t="s">
        <v>3</v>
      </c>
      <c r="B32" s="6" t="s">
        <v>4</v>
      </c>
      <c r="C32" s="6" t="s">
        <v>5</v>
      </c>
      <c r="D32" s="6" t="s">
        <v>6</v>
      </c>
      <c r="E32" s="6" t="s">
        <v>7</v>
      </c>
      <c r="F32" s="6" t="s">
        <v>21</v>
      </c>
      <c r="G32" s="6" t="s">
        <v>8</v>
      </c>
      <c r="H32" s="50"/>
      <c r="I32" s="6" t="s">
        <v>3</v>
      </c>
      <c r="J32" s="6" t="s">
        <v>4</v>
      </c>
      <c r="K32" s="6" t="s">
        <v>5</v>
      </c>
      <c r="L32" s="6" t="s">
        <v>6</v>
      </c>
      <c r="M32" s="6" t="s">
        <v>7</v>
      </c>
      <c r="N32" s="6" t="s">
        <v>21</v>
      </c>
      <c r="O32" s="6" t="s">
        <v>8</v>
      </c>
    </row>
    <row r="33" spans="1:15" ht="15.75" thickBot="1" x14ac:dyDescent="0.3">
      <c r="A33" s="25" t="s">
        <v>94</v>
      </c>
      <c r="B33" s="25" t="s">
        <v>95</v>
      </c>
      <c r="C33" s="26" t="s">
        <v>19</v>
      </c>
      <c r="D33" s="26">
        <v>0</v>
      </c>
      <c r="E33" s="26">
        <v>0</v>
      </c>
      <c r="F33" s="26">
        <v>0</v>
      </c>
      <c r="G33" s="26">
        <v>2</v>
      </c>
      <c r="H33" s="50"/>
      <c r="I33" s="25" t="s">
        <v>102</v>
      </c>
      <c r="J33" s="25" t="s">
        <v>53</v>
      </c>
      <c r="K33" s="26" t="s">
        <v>19</v>
      </c>
      <c r="L33" s="26">
        <v>3</v>
      </c>
      <c r="M33" s="26">
        <v>0</v>
      </c>
      <c r="N33" s="26">
        <v>3</v>
      </c>
      <c r="O33" s="26">
        <v>6</v>
      </c>
    </row>
    <row r="34" spans="1:15" ht="15.75" thickBot="1" x14ac:dyDescent="0.3">
      <c r="A34" s="25" t="s">
        <v>96</v>
      </c>
      <c r="B34" s="25" t="s">
        <v>47</v>
      </c>
      <c r="C34" s="26" t="s">
        <v>19</v>
      </c>
      <c r="D34" s="26">
        <v>4</v>
      </c>
      <c r="E34" s="26">
        <v>0</v>
      </c>
      <c r="F34" s="26">
        <v>4</v>
      </c>
      <c r="G34" s="26">
        <v>6</v>
      </c>
      <c r="H34" s="50"/>
      <c r="I34" s="25" t="s">
        <v>103</v>
      </c>
      <c r="J34" s="25" t="s">
        <v>55</v>
      </c>
      <c r="K34" s="26" t="s">
        <v>19</v>
      </c>
      <c r="L34" s="26">
        <v>3</v>
      </c>
      <c r="M34" s="26">
        <v>0</v>
      </c>
      <c r="N34" s="26">
        <v>3</v>
      </c>
      <c r="O34" s="26">
        <v>5</v>
      </c>
    </row>
    <row r="35" spans="1:15" ht="15.75" thickBot="1" x14ac:dyDescent="0.3">
      <c r="A35" s="25" t="s">
        <v>97</v>
      </c>
      <c r="B35" s="25" t="s">
        <v>51</v>
      </c>
      <c r="C35" s="26" t="s">
        <v>19</v>
      </c>
      <c r="D35" s="26">
        <v>4</v>
      </c>
      <c r="E35" s="26">
        <v>0</v>
      </c>
      <c r="F35" s="26">
        <v>4</v>
      </c>
      <c r="G35" s="26">
        <v>5</v>
      </c>
      <c r="H35" s="50"/>
      <c r="I35" s="25" t="s">
        <v>104</v>
      </c>
      <c r="J35" s="25" t="s">
        <v>105</v>
      </c>
      <c r="K35" s="26" t="s">
        <v>19</v>
      </c>
      <c r="L35" s="26">
        <v>3</v>
      </c>
      <c r="M35" s="26">
        <v>0</v>
      </c>
      <c r="N35" s="26">
        <v>3</v>
      </c>
      <c r="O35" s="26">
        <v>5</v>
      </c>
    </row>
    <row r="36" spans="1:15" ht="15.75" thickBot="1" x14ac:dyDescent="0.3">
      <c r="A36" s="25" t="s">
        <v>98</v>
      </c>
      <c r="B36" s="25" t="s">
        <v>49</v>
      </c>
      <c r="C36" s="26" t="s">
        <v>19</v>
      </c>
      <c r="D36" s="26">
        <v>3</v>
      </c>
      <c r="E36" s="26">
        <v>0</v>
      </c>
      <c r="F36" s="26">
        <v>3</v>
      </c>
      <c r="G36" s="26">
        <v>6</v>
      </c>
      <c r="H36" s="50"/>
      <c r="I36" s="25" t="s">
        <v>106</v>
      </c>
      <c r="J36" s="25" t="s">
        <v>50</v>
      </c>
      <c r="K36" s="26" t="s">
        <v>19</v>
      </c>
      <c r="L36" s="26">
        <v>3</v>
      </c>
      <c r="M36" s="26">
        <v>0</v>
      </c>
      <c r="N36" s="26">
        <v>3</v>
      </c>
      <c r="O36" s="26">
        <v>4</v>
      </c>
    </row>
    <row r="37" spans="1:15" ht="15.75" thickBot="1" x14ac:dyDescent="0.3">
      <c r="A37" s="25" t="s">
        <v>99</v>
      </c>
      <c r="B37" s="25" t="s">
        <v>54</v>
      </c>
      <c r="C37" s="26" t="s">
        <v>19</v>
      </c>
      <c r="D37" s="26">
        <v>3</v>
      </c>
      <c r="E37" s="26">
        <v>0</v>
      </c>
      <c r="F37" s="26">
        <v>3</v>
      </c>
      <c r="G37" s="26">
        <v>5</v>
      </c>
      <c r="H37" s="50"/>
      <c r="I37" s="25" t="s">
        <v>107</v>
      </c>
      <c r="J37" s="25" t="s">
        <v>56</v>
      </c>
      <c r="K37" s="26" t="s">
        <v>19</v>
      </c>
      <c r="L37" s="26">
        <v>3</v>
      </c>
      <c r="M37" s="26">
        <v>0</v>
      </c>
      <c r="N37" s="26">
        <v>3</v>
      </c>
      <c r="O37" s="26">
        <v>4</v>
      </c>
    </row>
    <row r="38" spans="1:15" ht="15.75" thickBot="1" x14ac:dyDescent="0.3">
      <c r="A38" s="25" t="s">
        <v>100</v>
      </c>
      <c r="B38" s="25" t="s">
        <v>101</v>
      </c>
      <c r="C38" s="26" t="s">
        <v>20</v>
      </c>
      <c r="D38" s="26">
        <v>3</v>
      </c>
      <c r="E38" s="26">
        <v>0</v>
      </c>
      <c r="F38" s="26">
        <v>3</v>
      </c>
      <c r="G38" s="26">
        <v>4</v>
      </c>
      <c r="H38" s="50"/>
      <c r="I38" s="25" t="s">
        <v>100</v>
      </c>
      <c r="J38" s="25" t="s">
        <v>101</v>
      </c>
      <c r="K38" s="26" t="s">
        <v>20</v>
      </c>
      <c r="L38" s="26">
        <v>3</v>
      </c>
      <c r="M38" s="26">
        <v>0</v>
      </c>
      <c r="N38" s="26">
        <v>3</v>
      </c>
      <c r="O38" s="26">
        <v>4</v>
      </c>
    </row>
    <row r="39" spans="1:15" ht="15.75" thickBot="1" x14ac:dyDescent="0.3">
      <c r="A39" s="25" t="s">
        <v>202</v>
      </c>
      <c r="B39" s="25" t="s">
        <v>37</v>
      </c>
      <c r="C39" s="26" t="s">
        <v>19</v>
      </c>
      <c r="D39" s="26">
        <v>2</v>
      </c>
      <c r="E39" s="26">
        <v>0</v>
      </c>
      <c r="F39" s="27">
        <v>2</v>
      </c>
      <c r="G39" s="26">
        <v>2</v>
      </c>
      <c r="H39" s="50"/>
      <c r="I39" s="24" t="s">
        <v>203</v>
      </c>
      <c r="J39" s="25" t="s">
        <v>40</v>
      </c>
      <c r="K39" s="26" t="s">
        <v>19</v>
      </c>
      <c r="L39" s="26">
        <v>2</v>
      </c>
      <c r="M39" s="26">
        <v>0</v>
      </c>
      <c r="N39" s="27">
        <v>2</v>
      </c>
      <c r="O39" s="26">
        <v>2</v>
      </c>
    </row>
    <row r="40" spans="1:15" ht="15.75" thickBot="1" x14ac:dyDescent="0.3">
      <c r="A40" s="7" t="s">
        <v>29</v>
      </c>
      <c r="B40" s="7"/>
      <c r="C40" s="7"/>
      <c r="D40" s="20"/>
      <c r="E40" s="20"/>
      <c r="F40" s="42">
        <f>SUM(F39,F33:F37)</f>
        <v>16</v>
      </c>
      <c r="G40" s="42">
        <f>SUM(G39,G33:G37)</f>
        <v>26</v>
      </c>
      <c r="H40" s="50"/>
      <c r="I40" s="7" t="s">
        <v>29</v>
      </c>
      <c r="J40" s="7"/>
      <c r="K40" s="7"/>
      <c r="L40" s="20"/>
      <c r="M40" s="20"/>
      <c r="N40" s="42">
        <f>SUM(N39,N33:N37)</f>
        <v>17</v>
      </c>
      <c r="O40" s="20">
        <f>SUM(O39,O33:O37)</f>
        <v>26</v>
      </c>
    </row>
    <row r="41" spans="1:15" ht="15.75" thickBot="1" x14ac:dyDescent="0.3">
      <c r="A41" s="7" t="s">
        <v>30</v>
      </c>
      <c r="B41" s="7"/>
      <c r="C41" s="7"/>
      <c r="D41" s="20"/>
      <c r="E41" s="20"/>
      <c r="F41" s="42">
        <f>F38</f>
        <v>3</v>
      </c>
      <c r="G41" s="42">
        <f>G38</f>
        <v>4</v>
      </c>
      <c r="H41" s="50"/>
      <c r="I41" s="7" t="s">
        <v>30</v>
      </c>
      <c r="J41" s="7"/>
      <c r="K41" s="7"/>
      <c r="L41" s="20"/>
      <c r="M41" s="20"/>
      <c r="N41" s="42">
        <f>N38</f>
        <v>3</v>
      </c>
      <c r="O41" s="20">
        <f>O38</f>
        <v>4</v>
      </c>
    </row>
    <row r="42" spans="1:15" ht="15.75" thickBot="1" x14ac:dyDescent="0.3">
      <c r="A42" s="8" t="s">
        <v>31</v>
      </c>
      <c r="B42" s="8"/>
      <c r="C42" s="8"/>
      <c r="D42" s="6"/>
      <c r="E42" s="6"/>
      <c r="F42" s="6">
        <f>F40+F41</f>
        <v>19</v>
      </c>
      <c r="G42" s="6">
        <f>G40+G41</f>
        <v>30</v>
      </c>
      <c r="H42" s="50"/>
      <c r="I42" s="8" t="s">
        <v>31</v>
      </c>
      <c r="J42" s="8"/>
      <c r="K42" s="8"/>
      <c r="L42" s="6"/>
      <c r="M42" s="6"/>
      <c r="N42" s="6">
        <f>N40+N41</f>
        <v>20</v>
      </c>
      <c r="O42" s="6">
        <f>O40+O41</f>
        <v>30</v>
      </c>
    </row>
    <row r="43" spans="1:15" ht="16.5" thickBot="1" x14ac:dyDescent="0.3">
      <c r="A43" s="67" t="s">
        <v>15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</row>
    <row r="44" spans="1:15" ht="15.75" thickBot="1" x14ac:dyDescent="0.3">
      <c r="A44" s="49" t="s">
        <v>16</v>
      </c>
      <c r="B44" s="49"/>
      <c r="C44" s="49"/>
      <c r="D44" s="49"/>
      <c r="E44" s="49"/>
      <c r="F44" s="49"/>
      <c r="G44" s="49"/>
      <c r="H44" s="50"/>
      <c r="I44" s="22" t="s">
        <v>17</v>
      </c>
      <c r="J44" s="22"/>
      <c r="K44" s="22"/>
      <c r="L44" s="22"/>
      <c r="M44" s="22"/>
      <c r="N44" s="22"/>
      <c r="O44" s="22"/>
    </row>
    <row r="45" spans="1:15" ht="15.75" thickBot="1" x14ac:dyDescent="0.3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21</v>
      </c>
      <c r="G45" s="6" t="s">
        <v>8</v>
      </c>
      <c r="H45" s="50"/>
      <c r="I45" s="6" t="s">
        <v>3</v>
      </c>
      <c r="J45" s="6" t="s">
        <v>4</v>
      </c>
      <c r="K45" s="6" t="s">
        <v>5</v>
      </c>
      <c r="L45" s="6" t="s">
        <v>6</v>
      </c>
      <c r="M45" s="6" t="s">
        <v>7</v>
      </c>
      <c r="N45" s="6" t="s">
        <v>21</v>
      </c>
      <c r="O45" s="6" t="s">
        <v>8</v>
      </c>
    </row>
    <row r="46" spans="1:15" ht="15.75" thickBot="1" x14ac:dyDescent="0.3">
      <c r="A46" s="25" t="s">
        <v>108</v>
      </c>
      <c r="B46" s="25" t="s">
        <v>109</v>
      </c>
      <c r="C46" s="26" t="s">
        <v>19</v>
      </c>
      <c r="D46" s="26">
        <v>0</v>
      </c>
      <c r="E46" s="26">
        <v>0</v>
      </c>
      <c r="F46" s="26">
        <v>0</v>
      </c>
      <c r="G46" s="26">
        <v>2</v>
      </c>
      <c r="H46" s="50"/>
      <c r="I46" s="25" t="s">
        <v>118</v>
      </c>
      <c r="J46" s="25" t="s">
        <v>119</v>
      </c>
      <c r="K46" s="26" t="s">
        <v>19</v>
      </c>
      <c r="L46" s="26">
        <v>0</v>
      </c>
      <c r="M46" s="26">
        <v>2</v>
      </c>
      <c r="N46" s="26">
        <v>1</v>
      </c>
      <c r="O46" s="26">
        <v>2</v>
      </c>
    </row>
    <row r="47" spans="1:15" ht="15.75" thickBot="1" x14ac:dyDescent="0.3">
      <c r="A47" s="25" t="s">
        <v>110</v>
      </c>
      <c r="B47" s="25" t="s">
        <v>111</v>
      </c>
      <c r="C47" s="26" t="s">
        <v>19</v>
      </c>
      <c r="D47" s="26">
        <v>2</v>
      </c>
      <c r="E47" s="26">
        <v>2</v>
      </c>
      <c r="F47" s="26">
        <v>3</v>
      </c>
      <c r="G47" s="26">
        <v>2</v>
      </c>
      <c r="H47" s="50"/>
      <c r="I47" s="25" t="s">
        <v>112</v>
      </c>
      <c r="J47" s="25" t="s">
        <v>120</v>
      </c>
      <c r="K47" s="26" t="s">
        <v>20</v>
      </c>
      <c r="L47" s="26">
        <v>18</v>
      </c>
      <c r="M47" s="26">
        <v>0</v>
      </c>
      <c r="N47" s="26">
        <v>18</v>
      </c>
      <c r="O47" s="26">
        <v>24</v>
      </c>
    </row>
    <row r="48" spans="1:15" ht="15.75" thickBot="1" x14ac:dyDescent="0.3">
      <c r="A48" s="25" t="s">
        <v>112</v>
      </c>
      <c r="B48" s="25" t="s">
        <v>113</v>
      </c>
      <c r="C48" s="26" t="s">
        <v>20</v>
      </c>
      <c r="D48" s="26">
        <v>15</v>
      </c>
      <c r="E48" s="26">
        <v>0</v>
      </c>
      <c r="F48" s="26">
        <v>15</v>
      </c>
      <c r="G48" s="26">
        <v>20</v>
      </c>
      <c r="H48" s="50"/>
      <c r="I48" s="25" t="s">
        <v>115</v>
      </c>
      <c r="J48" s="25" t="s">
        <v>114</v>
      </c>
      <c r="K48" s="26" t="s">
        <v>20</v>
      </c>
      <c r="L48" s="26">
        <v>3</v>
      </c>
      <c r="M48" s="26">
        <v>0</v>
      </c>
      <c r="N48" s="26">
        <v>3</v>
      </c>
      <c r="O48" s="26">
        <v>4</v>
      </c>
    </row>
    <row r="49" spans="1:15" ht="15.75" thickBot="1" x14ac:dyDescent="0.3">
      <c r="A49" s="25" t="s">
        <v>115</v>
      </c>
      <c r="B49" s="25" t="s">
        <v>114</v>
      </c>
      <c r="C49" s="26" t="s">
        <v>20</v>
      </c>
      <c r="D49" s="26">
        <v>3</v>
      </c>
      <c r="E49" s="26">
        <v>0</v>
      </c>
      <c r="F49" s="26">
        <v>3</v>
      </c>
      <c r="G49" s="26">
        <v>4</v>
      </c>
      <c r="H49" s="50"/>
      <c r="I49" s="25"/>
      <c r="J49" s="25"/>
      <c r="K49" s="25"/>
      <c r="L49" s="25"/>
      <c r="M49" s="25"/>
      <c r="N49" s="25"/>
      <c r="O49" s="25"/>
    </row>
    <row r="50" spans="1:15" ht="15.75" thickBot="1" x14ac:dyDescent="0.3">
      <c r="A50" s="25" t="s">
        <v>116</v>
      </c>
      <c r="B50" s="25" t="s">
        <v>117</v>
      </c>
      <c r="C50" s="26" t="s">
        <v>19</v>
      </c>
      <c r="D50" s="26">
        <v>0</v>
      </c>
      <c r="E50" s="26">
        <v>2</v>
      </c>
      <c r="F50" s="26">
        <v>1</v>
      </c>
      <c r="G50" s="26">
        <v>2</v>
      </c>
      <c r="H50" s="50"/>
      <c r="I50" s="25"/>
      <c r="J50" s="25"/>
      <c r="K50" s="25"/>
      <c r="L50" s="25"/>
      <c r="M50" s="25"/>
      <c r="N50" s="25"/>
      <c r="O50" s="25"/>
    </row>
    <row r="51" spans="1:15" ht="15.75" thickBot="1" x14ac:dyDescent="0.3">
      <c r="A51" s="7" t="s">
        <v>29</v>
      </c>
      <c r="B51" s="7"/>
      <c r="C51" s="7"/>
      <c r="D51" s="20"/>
      <c r="E51" s="20"/>
      <c r="F51" s="42">
        <f>SUM(F46:F47,F50)</f>
        <v>4</v>
      </c>
      <c r="G51" s="42">
        <f>SUM(G46:G47,G50)</f>
        <v>6</v>
      </c>
      <c r="H51" s="50"/>
      <c r="I51" s="7" t="s">
        <v>29</v>
      </c>
      <c r="J51" s="7"/>
      <c r="K51" s="7"/>
      <c r="L51" s="20"/>
      <c r="M51" s="20"/>
      <c r="N51" s="42">
        <f>N46</f>
        <v>1</v>
      </c>
      <c r="O51" s="20">
        <f>O46</f>
        <v>2</v>
      </c>
    </row>
    <row r="52" spans="1:15" ht="15.75" thickBot="1" x14ac:dyDescent="0.3">
      <c r="A52" s="7" t="s">
        <v>30</v>
      </c>
      <c r="B52" s="7"/>
      <c r="C52" s="7"/>
      <c r="D52" s="20"/>
      <c r="E52" s="20"/>
      <c r="F52" s="42">
        <f>SUM(F48:F49)</f>
        <v>18</v>
      </c>
      <c r="G52" s="20">
        <f>SUM(G48:G49)</f>
        <v>24</v>
      </c>
      <c r="H52" s="50"/>
      <c r="I52" s="7" t="s">
        <v>30</v>
      </c>
      <c r="J52" s="19"/>
      <c r="K52" s="7"/>
      <c r="L52" s="20"/>
      <c r="M52" s="20"/>
      <c r="N52" s="42">
        <f>SUM(N47:N48)</f>
        <v>21</v>
      </c>
      <c r="O52" s="20">
        <f>SUM(O47:O48)</f>
        <v>28</v>
      </c>
    </row>
    <row r="53" spans="1:15" ht="15.75" thickBot="1" x14ac:dyDescent="0.3">
      <c r="A53" s="8" t="s">
        <v>31</v>
      </c>
      <c r="B53" s="8"/>
      <c r="C53" s="8"/>
      <c r="D53" s="6"/>
      <c r="E53" s="6"/>
      <c r="F53" s="6">
        <f>F51+F52</f>
        <v>22</v>
      </c>
      <c r="G53" s="6">
        <f>G51+G52</f>
        <v>30</v>
      </c>
      <c r="H53" s="50"/>
      <c r="I53" s="8" t="s">
        <v>31</v>
      </c>
      <c r="J53" s="8"/>
      <c r="K53" s="8"/>
      <c r="L53" s="6"/>
      <c r="M53" s="6"/>
      <c r="N53" s="6">
        <f>N51+N52</f>
        <v>22</v>
      </c>
      <c r="O53" s="6">
        <f>O51+O52</f>
        <v>30</v>
      </c>
    </row>
    <row r="54" spans="1: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 thickBot="1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 customHeight="1" thickBot="1" x14ac:dyDescent="0.3">
      <c r="A56" s="74" t="s">
        <v>18</v>
      </c>
      <c r="B56" s="75"/>
      <c r="C56" s="75"/>
      <c r="D56" s="75"/>
      <c r="E56" s="75"/>
      <c r="F56" s="75"/>
      <c r="G56" s="75"/>
      <c r="H56" s="76"/>
      <c r="I56" s="10"/>
      <c r="J56" s="9"/>
      <c r="K56" s="10"/>
      <c r="L56" s="10"/>
      <c r="M56" s="10"/>
      <c r="N56" s="10"/>
      <c r="O56" s="10"/>
    </row>
    <row r="57" spans="1:15" ht="15.75" thickBot="1" x14ac:dyDescent="0.3">
      <c r="A57" s="78" t="s">
        <v>22</v>
      </c>
      <c r="B57" s="79"/>
      <c r="C57" s="79"/>
      <c r="D57" s="79"/>
      <c r="E57" s="79"/>
      <c r="F57" s="79"/>
      <c r="G57" s="80"/>
      <c r="H57" s="45">
        <f>G15+O15+G27+O27+G40+O40+G51+O51</f>
        <v>180</v>
      </c>
      <c r="I57" s="10"/>
      <c r="J57" s="11"/>
      <c r="K57" s="12"/>
      <c r="L57" s="10"/>
      <c r="M57" s="10"/>
      <c r="N57" s="10"/>
      <c r="O57" s="10"/>
    </row>
    <row r="58" spans="1:15" ht="15.75" thickBot="1" x14ac:dyDescent="0.3">
      <c r="A58" s="78" t="s">
        <v>23</v>
      </c>
      <c r="B58" s="79"/>
      <c r="C58" s="79"/>
      <c r="D58" s="79"/>
      <c r="E58" s="79"/>
      <c r="F58" s="79"/>
      <c r="G58" s="80"/>
      <c r="H58" s="44">
        <f>G41+O41+G52+O52</f>
        <v>60</v>
      </c>
      <c r="I58" s="10"/>
      <c r="J58" s="11"/>
      <c r="K58" s="12"/>
      <c r="L58" s="10"/>
      <c r="M58" s="10"/>
      <c r="N58" s="10"/>
      <c r="O58" s="10"/>
    </row>
    <row r="59" spans="1:15" ht="15.75" thickBot="1" x14ac:dyDescent="0.3">
      <c r="A59" s="78" t="s">
        <v>24</v>
      </c>
      <c r="B59" s="79"/>
      <c r="C59" s="79"/>
      <c r="D59" s="79"/>
      <c r="E59" s="79"/>
      <c r="F59" s="79"/>
      <c r="G59" s="80"/>
      <c r="H59" s="43">
        <f>H57+H58</f>
        <v>240</v>
      </c>
      <c r="I59" s="10"/>
      <c r="J59" s="11"/>
      <c r="K59" s="12"/>
      <c r="L59" s="10"/>
      <c r="M59" s="10"/>
      <c r="N59" s="10"/>
      <c r="O59" s="10"/>
    </row>
    <row r="60" spans="1:15" x14ac:dyDescent="0.25">
      <c r="A60" s="30"/>
      <c r="B60" s="30"/>
      <c r="C60" s="30"/>
      <c r="D60" s="30"/>
      <c r="E60" s="30"/>
      <c r="F60" s="30"/>
      <c r="G60" s="30"/>
      <c r="H60" s="31"/>
      <c r="I60" s="31"/>
      <c r="J60" s="11"/>
      <c r="K60" s="12"/>
      <c r="L60" s="10"/>
      <c r="M60" s="10"/>
      <c r="N60" s="10"/>
      <c r="O60" s="10"/>
    </row>
    <row r="61" spans="1:15" ht="15.75" thickBo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.75" customHeight="1" thickBot="1" x14ac:dyDescent="0.3">
      <c r="A62" s="70" t="s">
        <v>121</v>
      </c>
      <c r="B62" s="70"/>
      <c r="C62" s="70"/>
      <c r="D62" s="70"/>
      <c r="E62" s="70"/>
      <c r="F62" s="70"/>
      <c r="G62" s="13"/>
      <c r="H62" s="13"/>
      <c r="I62" s="71" t="s">
        <v>122</v>
      </c>
      <c r="J62" s="72"/>
      <c r="K62" s="72"/>
      <c r="L62" s="72"/>
      <c r="M62" s="72"/>
      <c r="N62" s="73"/>
      <c r="O62" s="23"/>
    </row>
    <row r="63" spans="1:15" ht="15.75" thickBot="1" x14ac:dyDescent="0.3">
      <c r="A63" s="14" t="s">
        <v>25</v>
      </c>
      <c r="B63" s="14" t="s">
        <v>26</v>
      </c>
      <c r="C63" s="15" t="s">
        <v>6</v>
      </c>
      <c r="D63" s="15" t="s">
        <v>7</v>
      </c>
      <c r="E63" s="15" t="s">
        <v>27</v>
      </c>
      <c r="F63" s="15" t="s">
        <v>8</v>
      </c>
      <c r="G63" s="13"/>
      <c r="H63" s="13"/>
      <c r="I63" s="14" t="s">
        <v>25</v>
      </c>
      <c r="J63" s="14" t="s">
        <v>26</v>
      </c>
      <c r="K63" s="15" t="s">
        <v>6</v>
      </c>
      <c r="L63" s="15" t="s">
        <v>7</v>
      </c>
      <c r="M63" s="15" t="s">
        <v>27</v>
      </c>
      <c r="N63" s="15" t="s">
        <v>8</v>
      </c>
      <c r="O63" s="23"/>
    </row>
    <row r="64" spans="1:15" ht="15.75" thickBot="1" x14ac:dyDescent="0.3">
      <c r="A64" s="18" t="s">
        <v>277</v>
      </c>
      <c r="B64" s="18" t="s">
        <v>123</v>
      </c>
      <c r="C64" s="40">
        <v>3</v>
      </c>
      <c r="D64" s="40">
        <v>0</v>
      </c>
      <c r="E64" s="40">
        <f t="shared" ref="E64:E80" si="1">C64+D64*0.5</f>
        <v>3</v>
      </c>
      <c r="F64" s="40">
        <v>4</v>
      </c>
      <c r="G64" s="13"/>
      <c r="H64" s="13"/>
      <c r="I64" s="37" t="s">
        <v>197</v>
      </c>
      <c r="J64" s="38" t="s">
        <v>176</v>
      </c>
      <c r="K64" s="40">
        <v>3</v>
      </c>
      <c r="L64" s="40">
        <v>0</v>
      </c>
      <c r="M64" s="40">
        <v>3</v>
      </c>
      <c r="N64" s="40">
        <v>4</v>
      </c>
      <c r="O64" s="23"/>
    </row>
    <row r="65" spans="1:15" ht="15.75" thickBot="1" x14ac:dyDescent="0.3">
      <c r="A65" s="18" t="s">
        <v>278</v>
      </c>
      <c r="B65" s="18" t="s">
        <v>52</v>
      </c>
      <c r="C65" s="40">
        <v>3</v>
      </c>
      <c r="D65" s="40">
        <v>0</v>
      </c>
      <c r="E65" s="40">
        <f t="shared" si="1"/>
        <v>3</v>
      </c>
      <c r="F65" s="40">
        <v>4</v>
      </c>
      <c r="G65" s="13"/>
      <c r="H65" s="13"/>
      <c r="I65" s="37" t="s">
        <v>254</v>
      </c>
      <c r="J65" s="38" t="s">
        <v>187</v>
      </c>
      <c r="K65" s="40">
        <v>3</v>
      </c>
      <c r="L65" s="40">
        <v>0</v>
      </c>
      <c r="M65" s="40">
        <v>3</v>
      </c>
      <c r="N65" s="40">
        <v>4</v>
      </c>
      <c r="O65" s="23"/>
    </row>
    <row r="66" spans="1:15" ht="15.75" thickBot="1" x14ac:dyDescent="0.3">
      <c r="A66" s="18" t="s">
        <v>279</v>
      </c>
      <c r="B66" s="18" t="s">
        <v>129</v>
      </c>
      <c r="C66" s="40">
        <v>3</v>
      </c>
      <c r="D66" s="40">
        <v>0</v>
      </c>
      <c r="E66" s="40">
        <f t="shared" si="1"/>
        <v>3</v>
      </c>
      <c r="F66" s="40">
        <v>4</v>
      </c>
      <c r="G66" s="13"/>
      <c r="H66" s="13"/>
      <c r="I66" s="37" t="s">
        <v>255</v>
      </c>
      <c r="J66" s="38" t="s">
        <v>177</v>
      </c>
      <c r="K66" s="40">
        <v>3</v>
      </c>
      <c r="L66" s="40">
        <v>0</v>
      </c>
      <c r="M66" s="40">
        <v>3</v>
      </c>
      <c r="N66" s="40">
        <v>4</v>
      </c>
      <c r="O66" s="23"/>
    </row>
    <row r="67" spans="1:15" ht="15.75" thickBot="1" x14ac:dyDescent="0.3">
      <c r="A67" s="18" t="s">
        <v>280</v>
      </c>
      <c r="B67" s="18" t="s">
        <v>124</v>
      </c>
      <c r="C67" s="40">
        <v>3</v>
      </c>
      <c r="D67" s="40">
        <v>0</v>
      </c>
      <c r="E67" s="40">
        <f t="shared" si="1"/>
        <v>3</v>
      </c>
      <c r="F67" s="40">
        <v>4</v>
      </c>
      <c r="G67" s="13"/>
      <c r="H67" s="13"/>
      <c r="I67" s="37" t="s">
        <v>256</v>
      </c>
      <c r="J67" s="38" t="s">
        <v>188</v>
      </c>
      <c r="K67" s="40">
        <v>3</v>
      </c>
      <c r="L67" s="40">
        <v>0</v>
      </c>
      <c r="M67" s="40">
        <v>3</v>
      </c>
      <c r="N67" s="40">
        <v>4</v>
      </c>
      <c r="O67" s="23"/>
    </row>
    <row r="68" spans="1:15" ht="15.75" thickBot="1" x14ac:dyDescent="0.3">
      <c r="A68" s="18" t="s">
        <v>281</v>
      </c>
      <c r="B68" s="18" t="s">
        <v>282</v>
      </c>
      <c r="C68" s="40">
        <v>3</v>
      </c>
      <c r="D68" s="40">
        <v>0</v>
      </c>
      <c r="E68" s="40">
        <f t="shared" si="1"/>
        <v>3</v>
      </c>
      <c r="F68" s="40">
        <v>4</v>
      </c>
      <c r="G68" s="13"/>
      <c r="H68" s="13"/>
      <c r="I68" s="37" t="s">
        <v>257</v>
      </c>
      <c r="J68" s="38" t="s">
        <v>178</v>
      </c>
      <c r="K68" s="40">
        <v>3</v>
      </c>
      <c r="L68" s="40">
        <v>0</v>
      </c>
      <c r="M68" s="40">
        <v>3</v>
      </c>
      <c r="N68" s="40">
        <v>4</v>
      </c>
      <c r="O68" s="23"/>
    </row>
    <row r="69" spans="1:15" ht="15.75" thickBot="1" x14ac:dyDescent="0.3">
      <c r="A69" s="18" t="s">
        <v>283</v>
      </c>
      <c r="B69" s="18" t="s">
        <v>125</v>
      </c>
      <c r="C69" s="40">
        <v>3</v>
      </c>
      <c r="D69" s="40">
        <v>0</v>
      </c>
      <c r="E69" s="40">
        <f t="shared" si="1"/>
        <v>3</v>
      </c>
      <c r="F69" s="40">
        <v>4</v>
      </c>
      <c r="G69" s="13"/>
      <c r="H69" s="13"/>
      <c r="I69" s="37" t="s">
        <v>258</v>
      </c>
      <c r="J69" s="38" t="s">
        <v>189</v>
      </c>
      <c r="K69" s="40">
        <v>3</v>
      </c>
      <c r="L69" s="40">
        <v>0</v>
      </c>
      <c r="M69" s="40">
        <v>3</v>
      </c>
      <c r="N69" s="40">
        <v>4</v>
      </c>
      <c r="O69" s="23"/>
    </row>
    <row r="70" spans="1:15" ht="15.75" thickBot="1" x14ac:dyDescent="0.3">
      <c r="A70" s="18" t="s">
        <v>284</v>
      </c>
      <c r="B70" s="18" t="s">
        <v>130</v>
      </c>
      <c r="C70" s="40">
        <v>3</v>
      </c>
      <c r="D70" s="40">
        <v>0</v>
      </c>
      <c r="E70" s="40">
        <f t="shared" si="1"/>
        <v>3</v>
      </c>
      <c r="F70" s="40">
        <v>4</v>
      </c>
      <c r="G70" s="13"/>
      <c r="H70" s="13"/>
      <c r="I70" s="37" t="s">
        <v>259</v>
      </c>
      <c r="J70" s="38" t="s">
        <v>179</v>
      </c>
      <c r="K70" s="40">
        <v>3</v>
      </c>
      <c r="L70" s="40">
        <v>0</v>
      </c>
      <c r="M70" s="40">
        <v>3</v>
      </c>
      <c r="N70" s="40">
        <v>4</v>
      </c>
      <c r="O70" s="23"/>
    </row>
    <row r="71" spans="1:15" ht="15.75" thickBot="1" x14ac:dyDescent="0.3">
      <c r="A71" s="18" t="s">
        <v>285</v>
      </c>
      <c r="B71" s="18" t="s">
        <v>126</v>
      </c>
      <c r="C71" s="40">
        <v>3</v>
      </c>
      <c r="D71" s="40">
        <v>0</v>
      </c>
      <c r="E71" s="40">
        <f t="shared" si="1"/>
        <v>3</v>
      </c>
      <c r="F71" s="40">
        <v>4</v>
      </c>
      <c r="G71" s="13"/>
      <c r="H71" s="13"/>
      <c r="I71" s="37" t="s">
        <v>260</v>
      </c>
      <c r="J71" s="38" t="s">
        <v>190</v>
      </c>
      <c r="K71" s="40">
        <v>3</v>
      </c>
      <c r="L71" s="40">
        <v>0</v>
      </c>
      <c r="M71" s="40">
        <v>3</v>
      </c>
      <c r="N71" s="40">
        <v>4</v>
      </c>
      <c r="O71" s="23"/>
    </row>
    <row r="72" spans="1:15" ht="15.75" thickBot="1" x14ac:dyDescent="0.3">
      <c r="A72" s="18" t="s">
        <v>286</v>
      </c>
      <c r="B72" s="18" t="s">
        <v>131</v>
      </c>
      <c r="C72" s="40">
        <v>3</v>
      </c>
      <c r="D72" s="40">
        <v>0</v>
      </c>
      <c r="E72" s="40">
        <f t="shared" si="1"/>
        <v>3</v>
      </c>
      <c r="F72" s="40">
        <v>4</v>
      </c>
      <c r="G72" s="13"/>
      <c r="H72" s="13"/>
      <c r="I72" s="37" t="s">
        <v>261</v>
      </c>
      <c r="J72" s="38" t="s">
        <v>180</v>
      </c>
      <c r="K72" s="40">
        <v>3</v>
      </c>
      <c r="L72" s="40">
        <v>0</v>
      </c>
      <c r="M72" s="40">
        <v>3</v>
      </c>
      <c r="N72" s="40">
        <v>4</v>
      </c>
      <c r="O72" s="23"/>
    </row>
    <row r="73" spans="1:15" ht="15.75" thickBot="1" x14ac:dyDescent="0.3">
      <c r="A73" s="18" t="s">
        <v>287</v>
      </c>
      <c r="B73" s="18" t="s">
        <v>127</v>
      </c>
      <c r="C73" s="40">
        <v>3</v>
      </c>
      <c r="D73" s="40">
        <v>0</v>
      </c>
      <c r="E73" s="40">
        <f t="shared" si="1"/>
        <v>3</v>
      </c>
      <c r="F73" s="40">
        <v>4</v>
      </c>
      <c r="G73" s="13"/>
      <c r="H73" s="13"/>
      <c r="I73" s="37" t="s">
        <v>262</v>
      </c>
      <c r="J73" s="38" t="s">
        <v>191</v>
      </c>
      <c r="K73" s="40">
        <v>3</v>
      </c>
      <c r="L73" s="40">
        <v>0</v>
      </c>
      <c r="M73" s="40">
        <v>3</v>
      </c>
      <c r="N73" s="40">
        <v>4</v>
      </c>
      <c r="O73" s="23"/>
    </row>
    <row r="74" spans="1:15" ht="15.75" thickBot="1" x14ac:dyDescent="0.3">
      <c r="A74" s="18" t="s">
        <v>288</v>
      </c>
      <c r="B74" s="18" t="s">
        <v>137</v>
      </c>
      <c r="C74" s="40">
        <v>3</v>
      </c>
      <c r="D74" s="40">
        <v>0</v>
      </c>
      <c r="E74" s="40">
        <f t="shared" si="1"/>
        <v>3</v>
      </c>
      <c r="F74" s="40">
        <v>4</v>
      </c>
      <c r="G74" s="13"/>
      <c r="H74" s="13"/>
      <c r="I74" s="37" t="s">
        <v>263</v>
      </c>
      <c r="J74" s="38" t="s">
        <v>181</v>
      </c>
      <c r="K74" s="40">
        <v>3</v>
      </c>
      <c r="L74" s="40">
        <v>0</v>
      </c>
      <c r="M74" s="40">
        <v>3</v>
      </c>
      <c r="N74" s="40">
        <v>4</v>
      </c>
      <c r="O74" s="23"/>
    </row>
    <row r="75" spans="1:15" ht="15.75" thickBot="1" x14ac:dyDescent="0.3">
      <c r="A75" s="18" t="s">
        <v>289</v>
      </c>
      <c r="B75" s="18" t="s">
        <v>128</v>
      </c>
      <c r="C75" s="40">
        <v>3</v>
      </c>
      <c r="D75" s="40">
        <v>0</v>
      </c>
      <c r="E75" s="40">
        <f t="shared" si="1"/>
        <v>3</v>
      </c>
      <c r="F75" s="40">
        <v>4</v>
      </c>
      <c r="G75" s="13"/>
      <c r="H75" s="13"/>
      <c r="I75" s="37" t="s">
        <v>264</v>
      </c>
      <c r="J75" s="38" t="s">
        <v>192</v>
      </c>
      <c r="K75" s="40">
        <v>3</v>
      </c>
      <c r="L75" s="40">
        <v>0</v>
      </c>
      <c r="M75" s="40">
        <v>3</v>
      </c>
      <c r="N75" s="40">
        <v>4</v>
      </c>
      <c r="O75" s="23"/>
    </row>
    <row r="76" spans="1:15" ht="15.75" thickBot="1" x14ac:dyDescent="0.3">
      <c r="A76" s="18" t="s">
        <v>290</v>
      </c>
      <c r="B76" s="18" t="s">
        <v>132</v>
      </c>
      <c r="C76" s="40">
        <v>3</v>
      </c>
      <c r="D76" s="40">
        <v>0</v>
      </c>
      <c r="E76" s="40">
        <f t="shared" si="1"/>
        <v>3</v>
      </c>
      <c r="F76" s="40">
        <v>4</v>
      </c>
      <c r="G76" s="13"/>
      <c r="H76" s="13"/>
      <c r="I76" s="37" t="s">
        <v>265</v>
      </c>
      <c r="J76" s="38" t="s">
        <v>182</v>
      </c>
      <c r="K76" s="40">
        <v>3</v>
      </c>
      <c r="L76" s="40">
        <v>0</v>
      </c>
      <c r="M76" s="40">
        <v>3</v>
      </c>
      <c r="N76" s="40">
        <v>4</v>
      </c>
      <c r="O76" s="23"/>
    </row>
    <row r="77" spans="1:15" ht="15.75" thickBot="1" x14ac:dyDescent="0.3">
      <c r="A77" s="18" t="s">
        <v>291</v>
      </c>
      <c r="B77" s="18" t="s">
        <v>133</v>
      </c>
      <c r="C77" s="40">
        <v>3</v>
      </c>
      <c r="D77" s="40">
        <v>0</v>
      </c>
      <c r="E77" s="40">
        <f t="shared" si="1"/>
        <v>3</v>
      </c>
      <c r="F77" s="40">
        <v>4</v>
      </c>
      <c r="G77" s="13"/>
      <c r="H77" s="13"/>
      <c r="I77" s="37" t="s">
        <v>266</v>
      </c>
      <c r="J77" s="38" t="s">
        <v>274</v>
      </c>
      <c r="K77" s="40">
        <v>3</v>
      </c>
      <c r="L77" s="40">
        <v>0</v>
      </c>
      <c r="M77" s="40">
        <v>3</v>
      </c>
      <c r="N77" s="40">
        <v>4</v>
      </c>
      <c r="O77" s="23"/>
    </row>
    <row r="78" spans="1:15" ht="15.75" thickBot="1" x14ac:dyDescent="0.3">
      <c r="A78" s="18" t="s">
        <v>292</v>
      </c>
      <c r="B78" s="18" t="s">
        <v>134</v>
      </c>
      <c r="C78" s="40">
        <v>3</v>
      </c>
      <c r="D78" s="40">
        <v>0</v>
      </c>
      <c r="E78" s="40">
        <f t="shared" si="1"/>
        <v>3</v>
      </c>
      <c r="F78" s="40">
        <v>4</v>
      </c>
      <c r="G78" s="13"/>
      <c r="H78" s="13"/>
      <c r="I78" s="37" t="s">
        <v>267</v>
      </c>
      <c r="J78" s="38" t="s">
        <v>183</v>
      </c>
      <c r="K78" s="40">
        <v>3</v>
      </c>
      <c r="L78" s="40">
        <v>0</v>
      </c>
      <c r="M78" s="40">
        <v>3</v>
      </c>
      <c r="N78" s="40">
        <v>4</v>
      </c>
      <c r="O78" s="23"/>
    </row>
    <row r="79" spans="1:15" ht="15.75" thickBot="1" x14ac:dyDescent="0.3">
      <c r="A79" s="18" t="s">
        <v>293</v>
      </c>
      <c r="B79" s="18" t="s">
        <v>294</v>
      </c>
      <c r="C79" s="40">
        <v>3</v>
      </c>
      <c r="D79" s="40">
        <v>0</v>
      </c>
      <c r="E79" s="40">
        <f t="shared" si="1"/>
        <v>3</v>
      </c>
      <c r="F79" s="40">
        <v>4</v>
      </c>
      <c r="G79" s="13"/>
      <c r="H79" s="13"/>
      <c r="I79" s="37" t="s">
        <v>268</v>
      </c>
      <c r="J79" s="38" t="s">
        <v>193</v>
      </c>
      <c r="K79" s="40">
        <v>3</v>
      </c>
      <c r="L79" s="40">
        <v>0</v>
      </c>
      <c r="M79" s="40">
        <v>3</v>
      </c>
      <c r="N79" s="40">
        <v>4</v>
      </c>
      <c r="O79" s="23"/>
    </row>
    <row r="80" spans="1:15" ht="15.75" thickBot="1" x14ac:dyDescent="0.3">
      <c r="A80" s="18" t="s">
        <v>295</v>
      </c>
      <c r="B80" s="18" t="s">
        <v>135</v>
      </c>
      <c r="C80" s="40">
        <v>3</v>
      </c>
      <c r="D80" s="40">
        <v>0</v>
      </c>
      <c r="E80" s="40">
        <f t="shared" si="1"/>
        <v>3</v>
      </c>
      <c r="F80" s="40">
        <v>4</v>
      </c>
      <c r="G80" s="13"/>
      <c r="H80" s="13"/>
      <c r="I80" s="37" t="s">
        <v>269</v>
      </c>
      <c r="J80" s="38" t="s">
        <v>184</v>
      </c>
      <c r="K80" s="40">
        <v>3</v>
      </c>
      <c r="L80" s="40">
        <v>0</v>
      </c>
      <c r="M80" s="40">
        <v>3</v>
      </c>
      <c r="N80" s="40">
        <v>4</v>
      </c>
      <c r="O80" s="23"/>
    </row>
    <row r="81" spans="1:15" ht="15.75" thickBot="1" x14ac:dyDescent="0.3">
      <c r="A81" s="18" t="s">
        <v>204</v>
      </c>
      <c r="B81" s="18" t="s">
        <v>141</v>
      </c>
      <c r="C81" s="41">
        <v>3</v>
      </c>
      <c r="D81" s="41">
        <v>0</v>
      </c>
      <c r="E81" s="41">
        <f t="shared" ref="E81:E124" si="2">C81+D81*0.5</f>
        <v>3</v>
      </c>
      <c r="F81" s="41">
        <v>4</v>
      </c>
      <c r="G81" s="13"/>
      <c r="H81" s="13"/>
      <c r="I81" s="37" t="s">
        <v>270</v>
      </c>
      <c r="J81" s="38" t="s">
        <v>194</v>
      </c>
      <c r="K81" s="40">
        <v>3</v>
      </c>
      <c r="L81" s="40">
        <v>0</v>
      </c>
      <c r="M81" s="40">
        <v>3</v>
      </c>
      <c r="N81" s="40">
        <v>4</v>
      </c>
      <c r="O81" s="23"/>
    </row>
    <row r="82" spans="1:15" ht="15.75" thickBot="1" x14ac:dyDescent="0.3">
      <c r="A82" s="18" t="s">
        <v>205</v>
      </c>
      <c r="B82" s="18" t="s">
        <v>160</v>
      </c>
      <c r="C82" s="41">
        <v>3</v>
      </c>
      <c r="D82" s="41">
        <v>0</v>
      </c>
      <c r="E82" s="41">
        <f t="shared" si="2"/>
        <v>3</v>
      </c>
      <c r="F82" s="41">
        <v>4</v>
      </c>
      <c r="G82" s="13"/>
      <c r="H82" s="13"/>
      <c r="I82" s="37" t="s">
        <v>271</v>
      </c>
      <c r="J82" s="38" t="s">
        <v>185</v>
      </c>
      <c r="K82" s="40">
        <v>3</v>
      </c>
      <c r="L82" s="40">
        <v>0</v>
      </c>
      <c r="M82" s="40">
        <v>3</v>
      </c>
      <c r="N82" s="40">
        <v>4</v>
      </c>
      <c r="O82" s="23"/>
    </row>
    <row r="83" spans="1:15" ht="15.75" thickBot="1" x14ac:dyDescent="0.3">
      <c r="A83" s="18" t="s">
        <v>206</v>
      </c>
      <c r="B83" s="18" t="s">
        <v>142</v>
      </c>
      <c r="C83" s="41">
        <v>3</v>
      </c>
      <c r="D83" s="41">
        <v>0</v>
      </c>
      <c r="E83" s="41">
        <f t="shared" si="2"/>
        <v>3</v>
      </c>
      <c r="F83" s="41">
        <v>4</v>
      </c>
      <c r="G83" s="13"/>
      <c r="H83" s="13"/>
      <c r="I83" s="37" t="s">
        <v>272</v>
      </c>
      <c r="J83" s="38" t="s">
        <v>195</v>
      </c>
      <c r="K83" s="40">
        <v>3</v>
      </c>
      <c r="L83" s="40">
        <v>0</v>
      </c>
      <c r="M83" s="40">
        <v>3</v>
      </c>
      <c r="N83" s="40">
        <v>4</v>
      </c>
      <c r="O83" s="23"/>
    </row>
    <row r="84" spans="1:15" ht="15.75" thickBot="1" x14ac:dyDescent="0.3">
      <c r="A84" s="18" t="s">
        <v>207</v>
      </c>
      <c r="B84" s="18" t="s">
        <v>161</v>
      </c>
      <c r="C84" s="41">
        <v>3</v>
      </c>
      <c r="D84" s="41">
        <v>0</v>
      </c>
      <c r="E84" s="41">
        <f t="shared" si="2"/>
        <v>3</v>
      </c>
      <c r="F84" s="41">
        <v>4</v>
      </c>
      <c r="G84" s="13"/>
      <c r="H84" s="13"/>
      <c r="I84" s="37" t="s">
        <v>273</v>
      </c>
      <c r="J84" s="38" t="s">
        <v>136</v>
      </c>
      <c r="K84" s="40">
        <v>3</v>
      </c>
      <c r="L84" s="40">
        <v>0</v>
      </c>
      <c r="M84" s="40">
        <v>3</v>
      </c>
      <c r="N84" s="40">
        <v>4</v>
      </c>
      <c r="O84" s="23"/>
    </row>
    <row r="85" spans="1:15" ht="15.75" thickBot="1" x14ac:dyDescent="0.3">
      <c r="A85" s="18" t="s">
        <v>208</v>
      </c>
      <c r="B85" s="18" t="s">
        <v>143</v>
      </c>
      <c r="C85" s="41">
        <v>3</v>
      </c>
      <c r="D85" s="41">
        <v>0</v>
      </c>
      <c r="E85" s="41">
        <f t="shared" si="2"/>
        <v>3</v>
      </c>
      <c r="F85" s="41">
        <v>4</v>
      </c>
      <c r="G85" s="13"/>
      <c r="H85" s="13"/>
      <c r="I85" s="37" t="s">
        <v>275</v>
      </c>
      <c r="J85" s="39" t="s">
        <v>186</v>
      </c>
      <c r="K85" s="40">
        <v>3</v>
      </c>
      <c r="L85" s="40">
        <v>0</v>
      </c>
      <c r="M85" s="40">
        <v>3</v>
      </c>
      <c r="N85" s="40">
        <v>4</v>
      </c>
      <c r="O85" s="23"/>
    </row>
    <row r="86" spans="1:15" ht="15.75" thickBot="1" x14ac:dyDescent="0.3">
      <c r="A86" s="18" t="s">
        <v>209</v>
      </c>
      <c r="B86" s="18" t="s">
        <v>162</v>
      </c>
      <c r="C86" s="41">
        <v>3</v>
      </c>
      <c r="D86" s="41">
        <v>0</v>
      </c>
      <c r="E86" s="41">
        <f t="shared" si="2"/>
        <v>3</v>
      </c>
      <c r="F86" s="41">
        <v>4</v>
      </c>
      <c r="G86" s="13"/>
      <c r="H86" s="13"/>
      <c r="I86" s="38" t="s">
        <v>276</v>
      </c>
      <c r="J86" s="38" t="s">
        <v>196</v>
      </c>
      <c r="K86" s="40">
        <v>3</v>
      </c>
      <c r="L86" s="40">
        <v>0</v>
      </c>
      <c r="M86" s="40">
        <v>3</v>
      </c>
      <c r="N86" s="40">
        <v>4</v>
      </c>
      <c r="O86" s="23"/>
    </row>
    <row r="87" spans="1:15" ht="15.75" thickBot="1" x14ac:dyDescent="0.3">
      <c r="A87" s="18" t="s">
        <v>210</v>
      </c>
      <c r="B87" s="18" t="s">
        <v>144</v>
      </c>
      <c r="C87" s="41">
        <v>3</v>
      </c>
      <c r="D87" s="41">
        <v>0</v>
      </c>
      <c r="E87" s="41">
        <f t="shared" si="2"/>
        <v>3</v>
      </c>
      <c r="F87" s="41">
        <v>4</v>
      </c>
      <c r="G87" s="13"/>
      <c r="H87" s="13"/>
      <c r="O87" s="23"/>
    </row>
    <row r="88" spans="1:15" ht="15.75" thickBot="1" x14ac:dyDescent="0.3">
      <c r="A88" s="18" t="s">
        <v>211</v>
      </c>
      <c r="B88" s="18" t="s">
        <v>163</v>
      </c>
      <c r="C88" s="41">
        <v>3</v>
      </c>
      <c r="D88" s="41">
        <v>0</v>
      </c>
      <c r="E88" s="41">
        <f t="shared" si="2"/>
        <v>3</v>
      </c>
      <c r="F88" s="41">
        <v>4</v>
      </c>
      <c r="G88" s="13"/>
      <c r="H88" s="13"/>
      <c r="O88" s="23"/>
    </row>
    <row r="89" spans="1:15" ht="15.75" thickBot="1" x14ac:dyDescent="0.3">
      <c r="A89" s="18" t="s">
        <v>212</v>
      </c>
      <c r="B89" s="18" t="s">
        <v>145</v>
      </c>
      <c r="C89" s="41">
        <v>3</v>
      </c>
      <c r="D89" s="41">
        <v>0</v>
      </c>
      <c r="E89" s="41">
        <f t="shared" si="2"/>
        <v>3</v>
      </c>
      <c r="F89" s="41">
        <v>4</v>
      </c>
      <c r="G89" s="13"/>
      <c r="H89" s="13"/>
      <c r="O89" s="23"/>
    </row>
    <row r="90" spans="1:15" ht="15.75" thickBot="1" x14ac:dyDescent="0.3">
      <c r="A90" s="18" t="s">
        <v>213</v>
      </c>
      <c r="B90" s="18" t="s">
        <v>164</v>
      </c>
      <c r="C90" s="41">
        <v>3</v>
      </c>
      <c r="D90" s="41">
        <v>0</v>
      </c>
      <c r="E90" s="41">
        <f t="shared" si="2"/>
        <v>3</v>
      </c>
      <c r="F90" s="41">
        <v>4</v>
      </c>
      <c r="G90" s="13"/>
      <c r="H90" s="13"/>
      <c r="O90" s="23"/>
    </row>
    <row r="91" spans="1:15" ht="15.75" thickBot="1" x14ac:dyDescent="0.3">
      <c r="A91" s="18" t="s">
        <v>214</v>
      </c>
      <c r="B91" s="18" t="s">
        <v>146</v>
      </c>
      <c r="C91" s="41">
        <v>3</v>
      </c>
      <c r="D91" s="41">
        <v>0</v>
      </c>
      <c r="E91" s="41">
        <f t="shared" si="2"/>
        <v>3</v>
      </c>
      <c r="F91" s="41">
        <v>4</v>
      </c>
      <c r="G91" s="13"/>
      <c r="H91" s="13"/>
      <c r="O91" s="23"/>
    </row>
    <row r="92" spans="1:15" ht="15.75" thickBot="1" x14ac:dyDescent="0.3">
      <c r="A92" s="18" t="s">
        <v>215</v>
      </c>
      <c r="B92" s="18" t="s">
        <v>165</v>
      </c>
      <c r="C92" s="41">
        <v>3</v>
      </c>
      <c r="D92" s="41">
        <v>0</v>
      </c>
      <c r="E92" s="41">
        <f t="shared" si="2"/>
        <v>3</v>
      </c>
      <c r="F92" s="41">
        <v>4</v>
      </c>
      <c r="G92" s="13"/>
      <c r="H92" s="13"/>
      <c r="O92" s="23"/>
    </row>
    <row r="93" spans="1:15" ht="15.75" thickBot="1" x14ac:dyDescent="0.3">
      <c r="A93" s="18" t="s">
        <v>216</v>
      </c>
      <c r="B93" s="18" t="s">
        <v>147</v>
      </c>
      <c r="C93" s="41">
        <v>3</v>
      </c>
      <c r="D93" s="41">
        <v>0</v>
      </c>
      <c r="E93" s="41">
        <f t="shared" si="2"/>
        <v>3</v>
      </c>
      <c r="F93" s="41">
        <v>4</v>
      </c>
      <c r="G93" s="16"/>
      <c r="H93" s="16"/>
      <c r="O93" s="23"/>
    </row>
    <row r="94" spans="1:15" ht="15.75" thickBot="1" x14ac:dyDescent="0.3">
      <c r="A94" s="18" t="s">
        <v>217</v>
      </c>
      <c r="B94" s="18" t="s">
        <v>221</v>
      </c>
      <c r="C94" s="41">
        <v>3</v>
      </c>
      <c r="D94" s="41">
        <v>0</v>
      </c>
      <c r="E94" s="41">
        <f t="shared" si="2"/>
        <v>3</v>
      </c>
      <c r="F94" s="41">
        <v>4</v>
      </c>
      <c r="G94" s="16"/>
      <c r="H94" s="16"/>
      <c r="O94" s="23"/>
    </row>
    <row r="95" spans="1:15" ht="15.75" thickBot="1" x14ac:dyDescent="0.3">
      <c r="A95" s="18" t="s">
        <v>218</v>
      </c>
      <c r="B95" s="18" t="s">
        <v>138</v>
      </c>
      <c r="C95" s="41">
        <v>3</v>
      </c>
      <c r="D95" s="41">
        <v>0</v>
      </c>
      <c r="E95" s="41">
        <f t="shared" si="2"/>
        <v>3</v>
      </c>
      <c r="F95" s="41">
        <v>4</v>
      </c>
      <c r="G95" s="16"/>
      <c r="H95" s="16"/>
      <c r="O95" s="23"/>
    </row>
    <row r="96" spans="1:15" ht="16.5" thickBot="1" x14ac:dyDescent="0.3">
      <c r="A96" s="18" t="s">
        <v>219</v>
      </c>
      <c r="B96" s="18" t="s">
        <v>139</v>
      </c>
      <c r="C96" s="41">
        <v>3</v>
      </c>
      <c r="D96" s="41">
        <v>0</v>
      </c>
      <c r="E96" s="41">
        <f t="shared" si="2"/>
        <v>3</v>
      </c>
      <c r="F96" s="41">
        <v>4</v>
      </c>
      <c r="G96" s="17"/>
      <c r="H96" s="17"/>
      <c r="O96" s="23"/>
    </row>
    <row r="97" spans="1:15" ht="15.75" thickBot="1" x14ac:dyDescent="0.3">
      <c r="A97" s="18" t="s">
        <v>220</v>
      </c>
      <c r="B97" s="18" t="s">
        <v>148</v>
      </c>
      <c r="C97" s="41">
        <v>3</v>
      </c>
      <c r="D97" s="41">
        <v>0</v>
      </c>
      <c r="E97" s="41">
        <f t="shared" si="2"/>
        <v>3</v>
      </c>
      <c r="F97" s="41">
        <v>4</v>
      </c>
      <c r="G97" s="16"/>
      <c r="H97" s="16"/>
      <c r="O97" s="23"/>
    </row>
    <row r="98" spans="1:15" ht="24" thickBot="1" x14ac:dyDescent="0.3">
      <c r="A98" s="36" t="s">
        <v>222</v>
      </c>
      <c r="B98" s="32" t="s">
        <v>223</v>
      </c>
      <c r="C98" s="41">
        <v>3</v>
      </c>
      <c r="D98" s="41">
        <v>0</v>
      </c>
      <c r="E98" s="41">
        <f t="shared" si="2"/>
        <v>3</v>
      </c>
      <c r="F98" s="41">
        <v>4</v>
      </c>
      <c r="G98" s="16"/>
      <c r="H98" s="16"/>
      <c r="O98" s="23"/>
    </row>
    <row r="99" spans="1:15" ht="15.75" thickBot="1" x14ac:dyDescent="0.3">
      <c r="A99" s="36" t="s">
        <v>226</v>
      </c>
      <c r="B99" s="36" t="s">
        <v>227</v>
      </c>
      <c r="C99" s="41">
        <v>3</v>
      </c>
      <c r="D99" s="41">
        <v>0</v>
      </c>
      <c r="E99" s="41">
        <f t="shared" si="2"/>
        <v>3</v>
      </c>
      <c r="F99" s="41">
        <v>4</v>
      </c>
      <c r="G99" s="16"/>
      <c r="H99" s="16"/>
      <c r="O99" s="23"/>
    </row>
    <row r="100" spans="1:15" ht="24" thickBot="1" x14ac:dyDescent="0.3">
      <c r="A100" s="36" t="s">
        <v>224</v>
      </c>
      <c r="B100" s="32" t="s">
        <v>225</v>
      </c>
      <c r="C100" s="41">
        <v>3</v>
      </c>
      <c r="D100" s="41">
        <v>0</v>
      </c>
      <c r="E100" s="41">
        <f t="shared" si="2"/>
        <v>3</v>
      </c>
      <c r="F100" s="41">
        <v>4</v>
      </c>
      <c r="G100" s="16"/>
      <c r="H100" s="16"/>
      <c r="O100" s="23"/>
    </row>
    <row r="101" spans="1:15" ht="15.75" thickBot="1" x14ac:dyDescent="0.3">
      <c r="A101" s="36" t="s">
        <v>228</v>
      </c>
      <c r="B101" s="18" t="s">
        <v>149</v>
      </c>
      <c r="C101" s="41">
        <v>3</v>
      </c>
      <c r="D101" s="41">
        <v>0</v>
      </c>
      <c r="E101" s="41">
        <f t="shared" si="2"/>
        <v>3</v>
      </c>
      <c r="F101" s="41">
        <v>4</v>
      </c>
      <c r="G101" s="16"/>
      <c r="H101" s="16"/>
      <c r="O101" s="23"/>
    </row>
    <row r="102" spans="1:15" ht="23.25" thickBot="1" x14ac:dyDescent="0.3">
      <c r="A102" s="36" t="s">
        <v>229</v>
      </c>
      <c r="B102" s="33" t="s">
        <v>230</v>
      </c>
      <c r="C102" s="41">
        <v>3</v>
      </c>
      <c r="D102" s="41">
        <v>0</v>
      </c>
      <c r="E102" s="41">
        <f t="shared" si="2"/>
        <v>3</v>
      </c>
      <c r="F102" s="41">
        <v>4</v>
      </c>
      <c r="G102" s="16"/>
      <c r="H102" s="16"/>
      <c r="O102" s="23"/>
    </row>
    <row r="103" spans="1:15" ht="15.75" thickBot="1" x14ac:dyDescent="0.3">
      <c r="A103" s="18" t="s">
        <v>231</v>
      </c>
      <c r="B103" s="33" t="s">
        <v>166</v>
      </c>
      <c r="C103" s="41">
        <v>3</v>
      </c>
      <c r="D103" s="41">
        <v>0</v>
      </c>
      <c r="E103" s="41">
        <f t="shared" si="2"/>
        <v>3</v>
      </c>
      <c r="F103" s="41">
        <v>4</v>
      </c>
      <c r="G103" s="16"/>
      <c r="H103" s="16"/>
      <c r="O103" s="21"/>
    </row>
    <row r="104" spans="1:15" ht="15.75" thickBot="1" x14ac:dyDescent="0.3">
      <c r="A104" s="18" t="s">
        <v>232</v>
      </c>
      <c r="B104" s="33" t="s">
        <v>167</v>
      </c>
      <c r="C104" s="41">
        <v>3</v>
      </c>
      <c r="D104" s="41">
        <v>0</v>
      </c>
      <c r="E104" s="41">
        <f t="shared" si="2"/>
        <v>3</v>
      </c>
      <c r="F104" s="41">
        <v>4</v>
      </c>
      <c r="G104" s="16"/>
      <c r="H104" s="16"/>
      <c r="I104" s="3"/>
      <c r="J104" s="3"/>
      <c r="K104" s="3"/>
      <c r="O104" s="21"/>
    </row>
    <row r="105" spans="1:15" ht="15.75" thickBot="1" x14ac:dyDescent="0.3">
      <c r="A105" s="18" t="s">
        <v>233</v>
      </c>
      <c r="B105" s="33" t="s">
        <v>150</v>
      </c>
      <c r="C105" s="41">
        <v>3</v>
      </c>
      <c r="D105" s="41">
        <v>0</v>
      </c>
      <c r="E105" s="41">
        <f t="shared" si="2"/>
        <v>3</v>
      </c>
      <c r="F105" s="41">
        <v>4</v>
      </c>
      <c r="G105" s="16"/>
      <c r="H105" s="16"/>
      <c r="I105" s="3"/>
      <c r="J105" s="3"/>
      <c r="K105" s="3"/>
      <c r="O105" s="23"/>
    </row>
    <row r="106" spans="1:15" ht="15.75" thickBot="1" x14ac:dyDescent="0.3">
      <c r="A106" s="18" t="s">
        <v>234</v>
      </c>
      <c r="B106" s="33" t="s">
        <v>168</v>
      </c>
      <c r="C106" s="41">
        <v>3</v>
      </c>
      <c r="D106" s="41">
        <v>0</v>
      </c>
      <c r="E106" s="41">
        <f t="shared" si="2"/>
        <v>3</v>
      </c>
      <c r="F106" s="41">
        <v>4</v>
      </c>
      <c r="G106" s="16"/>
      <c r="H106" s="16"/>
      <c r="I106" s="3"/>
      <c r="J106" s="3"/>
      <c r="K106" s="3"/>
      <c r="O106" s="23"/>
    </row>
    <row r="107" spans="1:15" ht="15.75" thickBot="1" x14ac:dyDescent="0.3">
      <c r="A107" s="18" t="s">
        <v>235</v>
      </c>
      <c r="B107" s="33" t="s">
        <v>151</v>
      </c>
      <c r="C107" s="41">
        <v>3</v>
      </c>
      <c r="D107" s="41">
        <v>0</v>
      </c>
      <c r="E107" s="41">
        <f t="shared" si="2"/>
        <v>3</v>
      </c>
      <c r="F107" s="41">
        <v>4</v>
      </c>
      <c r="G107" s="16"/>
      <c r="H107" s="16"/>
      <c r="I107" s="3"/>
      <c r="J107" s="3"/>
      <c r="K107" s="3"/>
      <c r="O107" s="23"/>
    </row>
    <row r="108" spans="1:15" ht="15.75" thickBot="1" x14ac:dyDescent="0.3">
      <c r="A108" s="18" t="s">
        <v>236</v>
      </c>
      <c r="B108" s="33" t="s">
        <v>169</v>
      </c>
      <c r="C108" s="41">
        <v>3</v>
      </c>
      <c r="D108" s="41">
        <v>0</v>
      </c>
      <c r="E108" s="41">
        <f t="shared" si="2"/>
        <v>3</v>
      </c>
      <c r="F108" s="41">
        <v>4</v>
      </c>
      <c r="G108" s="16"/>
      <c r="H108" s="16"/>
      <c r="I108" s="3"/>
      <c r="J108" s="3"/>
      <c r="K108" s="3"/>
      <c r="O108" s="23"/>
    </row>
    <row r="109" spans="1:15" ht="15.75" thickBot="1" x14ac:dyDescent="0.3">
      <c r="A109" s="18" t="s">
        <v>237</v>
      </c>
      <c r="B109" s="33" t="s">
        <v>152</v>
      </c>
      <c r="C109" s="41">
        <v>3</v>
      </c>
      <c r="D109" s="41">
        <v>0</v>
      </c>
      <c r="E109" s="41">
        <f t="shared" si="2"/>
        <v>3</v>
      </c>
      <c r="F109" s="41">
        <v>4</v>
      </c>
      <c r="G109" s="16"/>
      <c r="H109" s="16"/>
      <c r="I109" s="3"/>
      <c r="J109" s="3"/>
      <c r="K109" s="3"/>
      <c r="O109" s="23"/>
    </row>
    <row r="110" spans="1:15" ht="15.75" thickBot="1" x14ac:dyDescent="0.3">
      <c r="A110" s="18" t="s">
        <v>238</v>
      </c>
      <c r="B110" s="33" t="s">
        <v>170</v>
      </c>
      <c r="C110" s="41">
        <v>3</v>
      </c>
      <c r="D110" s="41">
        <v>0</v>
      </c>
      <c r="E110" s="41">
        <f t="shared" si="2"/>
        <v>3</v>
      </c>
      <c r="F110" s="41">
        <v>4</v>
      </c>
      <c r="G110" s="16"/>
      <c r="H110" s="16"/>
      <c r="I110" s="3"/>
      <c r="J110" s="3"/>
      <c r="K110" s="3"/>
      <c r="O110" s="23"/>
    </row>
    <row r="111" spans="1:15" ht="15.75" thickBot="1" x14ac:dyDescent="0.3">
      <c r="A111" s="18" t="s">
        <v>239</v>
      </c>
      <c r="B111" s="33" t="s">
        <v>153</v>
      </c>
      <c r="C111" s="41">
        <v>3</v>
      </c>
      <c r="D111" s="41">
        <v>0</v>
      </c>
      <c r="E111" s="41">
        <f t="shared" si="2"/>
        <v>3</v>
      </c>
      <c r="F111" s="41">
        <v>4</v>
      </c>
      <c r="G111" s="16"/>
      <c r="H111" s="16"/>
      <c r="I111" s="3"/>
      <c r="J111" s="3"/>
      <c r="K111" s="3"/>
      <c r="O111" s="23"/>
    </row>
    <row r="112" spans="1:15" ht="15.75" thickBot="1" x14ac:dyDescent="0.3">
      <c r="A112" s="18" t="s">
        <v>240</v>
      </c>
      <c r="B112" s="33" t="s">
        <v>171</v>
      </c>
      <c r="C112" s="41">
        <v>3</v>
      </c>
      <c r="D112" s="41">
        <v>0</v>
      </c>
      <c r="E112" s="41">
        <f t="shared" si="2"/>
        <v>3</v>
      </c>
      <c r="F112" s="41">
        <v>4</v>
      </c>
      <c r="G112" s="16"/>
      <c r="H112" s="16"/>
      <c r="I112" s="3"/>
      <c r="J112" s="3"/>
      <c r="K112" s="3"/>
      <c r="O112" s="23"/>
    </row>
    <row r="113" spans="1:16" ht="15.75" thickBot="1" x14ac:dyDescent="0.3">
      <c r="A113" s="18" t="s">
        <v>241</v>
      </c>
      <c r="B113" s="33" t="s">
        <v>154</v>
      </c>
      <c r="C113" s="41">
        <v>3</v>
      </c>
      <c r="D113" s="41">
        <v>0</v>
      </c>
      <c r="E113" s="41">
        <f t="shared" si="2"/>
        <v>3</v>
      </c>
      <c r="F113" s="41">
        <v>4</v>
      </c>
      <c r="G113" s="16"/>
      <c r="H113" s="16"/>
      <c r="I113" s="3"/>
      <c r="J113" s="3"/>
      <c r="K113" s="3"/>
      <c r="O113" s="23"/>
    </row>
    <row r="114" spans="1:16" ht="15.75" thickBot="1" x14ac:dyDescent="0.3">
      <c r="A114" s="18" t="s">
        <v>242</v>
      </c>
      <c r="B114" s="33" t="s">
        <v>172</v>
      </c>
      <c r="C114" s="41">
        <v>3</v>
      </c>
      <c r="D114" s="41">
        <v>0</v>
      </c>
      <c r="E114" s="41">
        <f t="shared" si="2"/>
        <v>3</v>
      </c>
      <c r="F114" s="41">
        <v>4</v>
      </c>
      <c r="G114" s="16"/>
      <c r="H114" s="16"/>
      <c r="I114" s="3"/>
      <c r="J114" s="3"/>
      <c r="K114" s="3"/>
      <c r="O114" s="23"/>
    </row>
    <row r="115" spans="1:16" ht="15.75" thickBot="1" x14ac:dyDescent="0.3">
      <c r="A115" s="18" t="s">
        <v>243</v>
      </c>
      <c r="B115" s="33" t="s">
        <v>155</v>
      </c>
      <c r="C115" s="41">
        <v>3</v>
      </c>
      <c r="D115" s="41">
        <v>0</v>
      </c>
      <c r="E115" s="41">
        <f t="shared" si="2"/>
        <v>3</v>
      </c>
      <c r="F115" s="41">
        <v>4</v>
      </c>
      <c r="G115" s="16"/>
      <c r="H115" s="16"/>
      <c r="I115" s="3"/>
      <c r="J115" s="3"/>
      <c r="K115" s="3"/>
      <c r="O115" s="23"/>
    </row>
    <row r="116" spans="1:16" ht="15.75" thickBot="1" x14ac:dyDescent="0.3">
      <c r="A116" s="18" t="s">
        <v>244</v>
      </c>
      <c r="B116" s="33" t="s">
        <v>173</v>
      </c>
      <c r="C116" s="41">
        <v>3</v>
      </c>
      <c r="D116" s="41">
        <v>0</v>
      </c>
      <c r="E116" s="41">
        <f t="shared" si="2"/>
        <v>3</v>
      </c>
      <c r="F116" s="41">
        <v>4</v>
      </c>
      <c r="G116" s="16"/>
      <c r="H116" s="16"/>
      <c r="I116" s="3"/>
      <c r="J116" s="3"/>
      <c r="K116" s="3"/>
      <c r="O116" s="16"/>
    </row>
    <row r="117" spans="1:16" ht="15.75" thickBot="1" x14ac:dyDescent="0.3">
      <c r="A117" s="18" t="s">
        <v>246</v>
      </c>
      <c r="B117" s="33" t="s">
        <v>156</v>
      </c>
      <c r="C117" s="41">
        <v>3</v>
      </c>
      <c r="D117" s="41">
        <v>0</v>
      </c>
      <c r="E117" s="41">
        <f t="shared" si="2"/>
        <v>3</v>
      </c>
      <c r="F117" s="41">
        <v>4</v>
      </c>
      <c r="G117" s="16"/>
      <c r="H117" s="16"/>
      <c r="I117" s="3"/>
      <c r="J117" s="3"/>
      <c r="K117" s="3"/>
      <c r="O117" s="16"/>
    </row>
    <row r="118" spans="1:16" ht="15.75" thickBot="1" x14ac:dyDescent="0.3">
      <c r="A118" s="35" t="s">
        <v>247</v>
      </c>
      <c r="B118" s="34" t="s">
        <v>157</v>
      </c>
      <c r="C118" s="41">
        <v>3</v>
      </c>
      <c r="D118" s="41">
        <v>0</v>
      </c>
      <c r="E118" s="41">
        <f t="shared" si="2"/>
        <v>3</v>
      </c>
      <c r="F118" s="41">
        <v>4</v>
      </c>
      <c r="G118" s="16"/>
      <c r="H118" s="16"/>
      <c r="I118" s="3"/>
      <c r="J118" s="3"/>
      <c r="K118" s="3"/>
    </row>
    <row r="119" spans="1:16" ht="15.75" thickBot="1" x14ac:dyDescent="0.3">
      <c r="A119" s="18" t="s">
        <v>245</v>
      </c>
      <c r="B119" s="33" t="s">
        <v>174</v>
      </c>
      <c r="C119" s="41">
        <v>3</v>
      </c>
      <c r="D119" s="41">
        <v>0</v>
      </c>
      <c r="E119" s="41">
        <f t="shared" si="2"/>
        <v>3</v>
      </c>
      <c r="F119" s="41">
        <v>4</v>
      </c>
      <c r="G119" s="16"/>
      <c r="H119" s="16"/>
      <c r="I119" s="3"/>
      <c r="J119" s="3"/>
      <c r="K119" s="3"/>
    </row>
    <row r="120" spans="1:16" ht="15.75" thickBot="1" x14ac:dyDescent="0.3">
      <c r="A120" s="18" t="s">
        <v>248</v>
      </c>
      <c r="B120" s="33" t="s">
        <v>158</v>
      </c>
      <c r="C120" s="41">
        <v>3</v>
      </c>
      <c r="D120" s="41">
        <v>0</v>
      </c>
      <c r="E120" s="41">
        <f t="shared" si="2"/>
        <v>3</v>
      </c>
      <c r="F120" s="41">
        <v>4</v>
      </c>
      <c r="G120" s="16"/>
      <c r="H120" s="16"/>
      <c r="I120" s="3"/>
      <c r="J120" s="3"/>
      <c r="K120" s="3"/>
    </row>
    <row r="121" spans="1:16" ht="15.75" thickBot="1" x14ac:dyDescent="0.3">
      <c r="A121" s="18" t="s">
        <v>249</v>
      </c>
      <c r="B121" s="33" t="s">
        <v>250</v>
      </c>
      <c r="C121" s="41">
        <v>3</v>
      </c>
      <c r="D121" s="41">
        <v>0</v>
      </c>
      <c r="E121" s="41">
        <f t="shared" si="2"/>
        <v>3</v>
      </c>
      <c r="F121" s="41">
        <v>4</v>
      </c>
      <c r="G121" s="16"/>
      <c r="H121" s="16"/>
      <c r="I121" s="3"/>
      <c r="J121" s="3"/>
      <c r="K121" s="3"/>
    </row>
    <row r="122" spans="1:16" ht="15.75" thickBot="1" x14ac:dyDescent="0.3">
      <c r="A122" s="18" t="s">
        <v>251</v>
      </c>
      <c r="B122" s="33" t="s">
        <v>159</v>
      </c>
      <c r="C122" s="41">
        <v>3</v>
      </c>
      <c r="D122" s="41">
        <v>0</v>
      </c>
      <c r="E122" s="41">
        <f t="shared" si="2"/>
        <v>3</v>
      </c>
      <c r="F122" s="41">
        <v>4</v>
      </c>
      <c r="G122" s="16"/>
      <c r="H122" s="16"/>
      <c r="I122" s="3"/>
      <c r="J122" s="3"/>
      <c r="K122" s="3"/>
    </row>
    <row r="123" spans="1:16" ht="15.75" thickBot="1" x14ac:dyDescent="0.3">
      <c r="A123" s="18" t="s">
        <v>252</v>
      </c>
      <c r="B123" s="33" t="s">
        <v>175</v>
      </c>
      <c r="C123" s="41">
        <v>3</v>
      </c>
      <c r="D123" s="41">
        <v>0</v>
      </c>
      <c r="E123" s="41">
        <f t="shared" si="2"/>
        <v>3</v>
      </c>
      <c r="F123" s="41">
        <v>4</v>
      </c>
      <c r="G123" s="16"/>
      <c r="H123" s="16"/>
      <c r="I123" s="3"/>
      <c r="J123" s="3"/>
      <c r="K123" s="3"/>
    </row>
    <row r="124" spans="1:16" ht="15.75" thickBot="1" x14ac:dyDescent="0.3">
      <c r="A124" s="18" t="s">
        <v>253</v>
      </c>
      <c r="B124" s="33" t="s">
        <v>140</v>
      </c>
      <c r="C124" s="41">
        <v>3</v>
      </c>
      <c r="D124" s="41">
        <v>0</v>
      </c>
      <c r="E124" s="41">
        <f t="shared" si="2"/>
        <v>3</v>
      </c>
      <c r="F124" s="41">
        <v>4</v>
      </c>
      <c r="G124" s="16"/>
      <c r="H124" s="16"/>
      <c r="I124" s="3"/>
      <c r="J124" s="3"/>
      <c r="K124" s="3"/>
    </row>
    <row r="125" spans="1:16" x14ac:dyDescent="0.25">
      <c r="A125" s="46"/>
      <c r="B125" s="47"/>
      <c r="C125" s="48"/>
      <c r="D125" s="48"/>
      <c r="E125" s="48"/>
      <c r="F125" s="48"/>
      <c r="G125" s="16"/>
      <c r="H125" s="16"/>
      <c r="I125" s="3"/>
      <c r="J125" s="3"/>
      <c r="K125" s="3"/>
    </row>
    <row r="126" spans="1:16" x14ac:dyDescent="0.25">
      <c r="H126" s="16"/>
    </row>
    <row r="127" spans="1:16" ht="14.25" customHeight="1" x14ac:dyDescent="0.25">
      <c r="A127" s="77" t="s">
        <v>298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/>
    </row>
    <row r="128" spans="1:16" ht="16.5" customHeight="1" x14ac:dyDescent="0.25">
      <c r="A128" s="77" t="s">
        <v>297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/>
    </row>
    <row r="129" spans="1:16" ht="15.75" x14ac:dyDescent="0.25">
      <c r="A129" s="77" t="s">
        <v>299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/>
    </row>
  </sheetData>
  <mergeCells count="28">
    <mergeCell ref="I62:N62"/>
    <mergeCell ref="A59:G59"/>
    <mergeCell ref="A56:H56"/>
    <mergeCell ref="A129:O129"/>
    <mergeCell ref="A127:O127"/>
    <mergeCell ref="A128:O128"/>
    <mergeCell ref="A57:G57"/>
    <mergeCell ref="A58:G58"/>
    <mergeCell ref="A62:F62"/>
    <mergeCell ref="A17:O17"/>
    <mergeCell ref="A18:G18"/>
    <mergeCell ref="H18:H29"/>
    <mergeCell ref="I18:O18"/>
    <mergeCell ref="A30:O30"/>
    <mergeCell ref="A31:G31"/>
    <mergeCell ref="H31:H42"/>
    <mergeCell ref="I31:O31"/>
    <mergeCell ref="A44:G44"/>
    <mergeCell ref="H44:H53"/>
    <mergeCell ref="A43:O43"/>
    <mergeCell ref="A6:G6"/>
    <mergeCell ref="H6:H16"/>
    <mergeCell ref="I6:O6"/>
    <mergeCell ref="A1:B4"/>
    <mergeCell ref="C1:O1"/>
    <mergeCell ref="C2:O2"/>
    <mergeCell ref="C3:O4"/>
    <mergeCell ref="A5:O5"/>
  </mergeCells>
  <pageMargins left="0.25" right="0.25" top="0.75" bottom="0.75" header="0.3" footer="0.3"/>
  <pageSetup paperSize="9" scale="6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Makina_2014 öncesi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2018-09-13T10:40:33Z</dcterms:modified>
</cp:coreProperties>
</file>