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Üniversitesi Kalite Yönetimi\_ SONUÇ\07 Formlar\"/>
    </mc:Choice>
  </mc:AlternateContent>
  <bookViews>
    <workbookView xWindow="0" yWindow="4500" windowWidth="24000" windowHeight="9780" activeTab="2"/>
  </bookViews>
  <sheets>
    <sheet name="Revizyon Bilgileri" sheetId="6" r:id="rId1"/>
    <sheet name="BİLGİ" sheetId="5" r:id="rId2"/>
    <sheet name="PUANTAJ" sheetId="1" r:id="rId3"/>
    <sheet name="BORDR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4" l="1"/>
  <c r="F36" i="4" l="1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2" i="4"/>
  <c r="AV16" i="1"/>
  <c r="I14" i="4" s="1"/>
  <c r="AV17" i="1"/>
  <c r="I15" i="4" s="1"/>
  <c r="AV24" i="1"/>
  <c r="I22" i="4" s="1"/>
  <c r="AV25" i="1"/>
  <c r="I23" i="4" s="1"/>
  <c r="AV32" i="1"/>
  <c r="I30" i="4" s="1"/>
  <c r="AV33" i="1"/>
  <c r="I31" i="4" s="1"/>
  <c r="AK14" i="1"/>
  <c r="AV14" i="1" s="1"/>
  <c r="I12" i="4" s="1"/>
  <c r="AK15" i="1"/>
  <c r="AV15" i="1" s="1"/>
  <c r="I13" i="4" s="1"/>
  <c r="AK16" i="1"/>
  <c r="AK17" i="1"/>
  <c r="AK18" i="1"/>
  <c r="AV18" i="1" s="1"/>
  <c r="I16" i="4" s="1"/>
  <c r="AK19" i="1"/>
  <c r="AV19" i="1" s="1"/>
  <c r="I17" i="4" s="1"/>
  <c r="L17" i="4" s="1"/>
  <c r="O17" i="4" s="1"/>
  <c r="R17" i="4" s="1"/>
  <c r="AK20" i="1"/>
  <c r="AV20" i="1" s="1"/>
  <c r="I18" i="4" s="1"/>
  <c r="AK21" i="1"/>
  <c r="AV21" i="1" s="1"/>
  <c r="I19" i="4" s="1"/>
  <c r="AK22" i="1"/>
  <c r="AV22" i="1" s="1"/>
  <c r="I20" i="4" s="1"/>
  <c r="AK23" i="1"/>
  <c r="AV23" i="1" s="1"/>
  <c r="I21" i="4" s="1"/>
  <c r="AK24" i="1"/>
  <c r="AK25" i="1"/>
  <c r="AK26" i="1"/>
  <c r="AV26" i="1" s="1"/>
  <c r="I24" i="4" s="1"/>
  <c r="AK27" i="1"/>
  <c r="AV27" i="1" s="1"/>
  <c r="I25" i="4" s="1"/>
  <c r="L25" i="4" s="1"/>
  <c r="O25" i="4" s="1"/>
  <c r="R25" i="4" s="1"/>
  <c r="AK28" i="1"/>
  <c r="AV28" i="1" s="1"/>
  <c r="I26" i="4" s="1"/>
  <c r="AK29" i="1"/>
  <c r="AV29" i="1" s="1"/>
  <c r="I27" i="4" s="1"/>
  <c r="AK30" i="1"/>
  <c r="AV30" i="1" s="1"/>
  <c r="I28" i="4" s="1"/>
  <c r="AK31" i="1"/>
  <c r="AV31" i="1" s="1"/>
  <c r="I29" i="4" s="1"/>
  <c r="AK32" i="1"/>
  <c r="AK33" i="1"/>
  <c r="AK34" i="1"/>
  <c r="AV34" i="1" s="1"/>
  <c r="I32" i="4" s="1"/>
  <c r="L32" i="4" s="1"/>
  <c r="O32" i="4" s="1"/>
  <c r="R32" i="4" s="1"/>
  <c r="AK35" i="1"/>
  <c r="AV35" i="1" s="1"/>
  <c r="I33" i="4" s="1"/>
  <c r="L33" i="4" s="1"/>
  <c r="O33" i="4" s="1"/>
  <c r="R33" i="4" s="1"/>
  <c r="AK36" i="1"/>
  <c r="AV36" i="1" s="1"/>
  <c r="I34" i="4" s="1"/>
  <c r="AK37" i="1"/>
  <c r="AV37" i="1" s="1"/>
  <c r="I35" i="4" s="1"/>
  <c r="AK38" i="1"/>
  <c r="AV38" i="1" s="1"/>
  <c r="I36" i="4" s="1"/>
  <c r="AK13" i="1"/>
  <c r="AV13" i="1" s="1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E11" i="4"/>
  <c r="D11" i="4"/>
  <c r="C11" i="4"/>
  <c r="B11" i="4"/>
  <c r="C6" i="4"/>
  <c r="L35" i="4" l="1"/>
  <c r="O35" i="4" s="1"/>
  <c r="R35" i="4" s="1"/>
  <c r="L34" i="4"/>
  <c r="O34" i="4" s="1"/>
  <c r="R34" i="4" s="1"/>
  <c r="L27" i="4"/>
  <c r="O27" i="4" s="1"/>
  <c r="R27" i="4" s="1"/>
  <c r="L26" i="4"/>
  <c r="O26" i="4" s="1"/>
  <c r="R26" i="4" s="1"/>
  <c r="L19" i="4"/>
  <c r="O19" i="4" s="1"/>
  <c r="R19" i="4" s="1"/>
  <c r="L18" i="4"/>
  <c r="O18" i="4" s="1"/>
  <c r="R18" i="4" s="1"/>
  <c r="I11" i="4"/>
  <c r="I37" i="4" s="1"/>
  <c r="AV39" i="1"/>
  <c r="L36" i="4"/>
  <c r="O36" i="4" s="1"/>
  <c r="R36" i="4" s="1"/>
  <c r="L28" i="4"/>
  <c r="O28" i="4" s="1"/>
  <c r="R28" i="4" s="1"/>
  <c r="L20" i="4"/>
  <c r="O20" i="4" s="1"/>
  <c r="R20" i="4" s="1"/>
  <c r="L12" i="4"/>
  <c r="O12" i="4" s="1"/>
  <c r="L24" i="4"/>
  <c r="O24" i="4" s="1"/>
  <c r="R24" i="4" s="1"/>
  <c r="L16" i="4"/>
  <c r="O16" i="4" s="1"/>
  <c r="R16" i="4" s="1"/>
  <c r="L31" i="4"/>
  <c r="O31" i="4" s="1"/>
  <c r="R31" i="4" s="1"/>
  <c r="L23" i="4"/>
  <c r="O23" i="4" s="1"/>
  <c r="R23" i="4" s="1"/>
  <c r="L15" i="4"/>
  <c r="O15" i="4" s="1"/>
  <c r="R15" i="4" s="1"/>
  <c r="L30" i="4"/>
  <c r="O30" i="4" s="1"/>
  <c r="R30" i="4" s="1"/>
  <c r="L22" i="4"/>
  <c r="O22" i="4" s="1"/>
  <c r="R22" i="4" s="1"/>
  <c r="L14" i="4"/>
  <c r="O14" i="4" s="1"/>
  <c r="R14" i="4" s="1"/>
  <c r="L29" i="4"/>
  <c r="O29" i="4" s="1"/>
  <c r="R29" i="4" s="1"/>
  <c r="L21" i="4"/>
  <c r="O21" i="4" s="1"/>
  <c r="R21" i="4" s="1"/>
  <c r="L13" i="4"/>
  <c r="O13" i="4" s="1"/>
  <c r="R13" i="4" s="1"/>
  <c r="L11" i="4" l="1"/>
  <c r="O11" i="4" s="1"/>
  <c r="R11" i="4" s="1"/>
  <c r="R12" i="4"/>
  <c r="O37" i="4" l="1"/>
  <c r="R37" i="4"/>
  <c r="L37" i="4"/>
</calcChain>
</file>

<file path=xl/comments1.xml><?xml version="1.0" encoding="utf-8"?>
<comments xmlns="http://schemas.openxmlformats.org/spreadsheetml/2006/main">
  <authors>
    <author>ByrmTRD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  <charset val="162"/>
          </rPr>
          <t>ByrmTRD:</t>
        </r>
        <r>
          <rPr>
            <sz val="9"/>
            <color indexed="81"/>
            <rFont val="Tahoma"/>
            <family val="2"/>
            <charset val="162"/>
          </rPr>
          <t xml:space="preserve">
Asgari Ücret yılda iki defa değişmektedir. Aşağıda belirtilen dönemlerde değişilikleri kontrol etmeyi unutmayınız.
</t>
        </r>
        <r>
          <rPr>
            <b/>
            <sz val="9"/>
            <color indexed="81"/>
            <rFont val="Tahoma"/>
            <family val="2"/>
            <charset val="162"/>
          </rPr>
          <t>1. Dönem OCAK
2. Dönem TEMMUZ</t>
        </r>
      </text>
    </comment>
  </commentList>
</comments>
</file>

<file path=xl/sharedStrings.xml><?xml version="1.0" encoding="utf-8"?>
<sst xmlns="http://schemas.openxmlformats.org/spreadsheetml/2006/main" count="109" uniqueCount="60">
  <si>
    <t>Revizyon No</t>
  </si>
  <si>
    <t>-</t>
  </si>
  <si>
    <t>Revizyon Tarihi</t>
  </si>
  <si>
    <t>Yayın Tarihi</t>
  </si>
  <si>
    <t xml:space="preserve">Yayın Tarihi </t>
  </si>
  <si>
    <t>Doküman No</t>
  </si>
  <si>
    <t>Unvanı</t>
  </si>
  <si>
    <t>ÇALIŞILAN GÜNLER</t>
  </si>
  <si>
    <t>ÜCRETE ESAS GÜN SAYISI</t>
  </si>
  <si>
    <t>ÇALIŞMA SAAT MİKTARI</t>
  </si>
  <si>
    <t>TOPLAM GÜN SAYISI</t>
  </si>
  <si>
    <t>TOPLAM</t>
  </si>
  <si>
    <t>(*)</t>
  </si>
  <si>
    <t>Genel tabi günleri ile Günlük ve haftalık (45 saat) normal mesai saatlerinin üzerinde yapılan fazla çalışma saat toplamı yazılacaktır.</t>
  </si>
  <si>
    <t>(**)</t>
  </si>
  <si>
    <t>Haftada 6 gün 45 saat, AB veya ABC usulü nöbetli veya vardiyalı olarak yapılan çalışma saat toplamı yazılacaktır.</t>
  </si>
  <si>
    <t>(***)</t>
  </si>
  <si>
    <t>Hafta sonunda yapılan fazla çalışma saat toplamı yazılacaktır.</t>
  </si>
  <si>
    <t>Stajer Öğrenci</t>
  </si>
  <si>
    <t>T.C. KİMLİK NO</t>
  </si>
  <si>
    <t>ADI</t>
  </si>
  <si>
    <t>SOYADI</t>
  </si>
  <si>
    <t>UNVANI</t>
  </si>
  <si>
    <t>SIRA NO</t>
  </si>
  <si>
    <t>BİRİMİ</t>
  </si>
  <si>
    <t>AİT OLDUĞU DÖNEM</t>
  </si>
  <si>
    <r>
      <t xml:space="preserve">HAFTA SONU FAZLA ÇALIŞMA
</t>
    </r>
    <r>
      <rPr>
        <b/>
        <sz val="9"/>
        <color rgb="FFC00000"/>
        <rFont val="Cambria"/>
        <family val="1"/>
        <charset val="162"/>
      </rPr>
      <t>(***)</t>
    </r>
  </si>
  <si>
    <r>
      <t xml:space="preserve">ÇALIŞILMIŞ GİBİ SAYILAN GÜN SAYISI
</t>
    </r>
    <r>
      <rPr>
        <b/>
        <sz val="9"/>
        <color rgb="FFC00000"/>
        <rFont val="Cambria"/>
        <family val="1"/>
        <charset val="162"/>
      </rPr>
      <t>(**)</t>
    </r>
  </si>
  <si>
    <t>S/N</t>
  </si>
  <si>
    <t xml:space="preserve">T.C. KİMLİK </t>
  </si>
  <si>
    <t>GÜNLÜK ASGARİ ÜCRET TUTARI</t>
  </si>
  <si>
    <t>GÜN 
SAYISI</t>
  </si>
  <si>
    <t>SGK İŞVEREN PAYI
(%1)</t>
  </si>
  <si>
    <t>SGK
MATRAHI (PEK TPL)</t>
  </si>
  <si>
    <t>TAAKKUK EDEN
TUTAR</t>
  </si>
  <si>
    <t>Adı Soyadı</t>
  </si>
  <si>
    <t>Adı Soyadı :</t>
  </si>
  <si>
    <t>İmza :</t>
  </si>
  <si>
    <t>Tarih :</t>
  </si>
  <si>
    <t>DÜZENLEYEN</t>
  </si>
  <si>
    <t>Unvanı :</t>
  </si>
  <si>
    <t>Günlük Asgari Ücret :</t>
  </si>
  <si>
    <r>
      <t xml:space="preserve">TAAHHUK BORDROSU
</t>
    </r>
    <r>
      <rPr>
        <i/>
        <sz val="11"/>
        <color rgb="FF002060"/>
        <rFont val="Cambria"/>
        <family val="1"/>
        <charset val="162"/>
      </rPr>
      <t>(Staj Yapan Öğrenciler İçin)</t>
    </r>
  </si>
  <si>
    <r>
      <t xml:space="preserve">PUANTAJ CETVELİ
</t>
    </r>
    <r>
      <rPr>
        <i/>
        <sz val="11"/>
        <color rgb="FF002060"/>
        <rFont val="Cambria"/>
        <family val="1"/>
        <charset val="162"/>
      </rPr>
      <t>(Staj Yapan Öğrenciler için)</t>
    </r>
  </si>
  <si>
    <t>YETKİLİ</t>
  </si>
  <si>
    <t>… / … / 20..</t>
  </si>
  <si>
    <r>
      <t>Staj Yapan Öğrencilerin</t>
    </r>
    <r>
      <rPr>
        <b/>
        <sz val="10"/>
        <color rgb="FFC00000"/>
        <rFont val="Cambria"/>
        <family val="1"/>
        <charset val="162"/>
      </rPr>
      <t xml:space="preserve"> 1-31 Ağustos 2019</t>
    </r>
    <r>
      <rPr>
        <sz val="10"/>
        <color theme="1"/>
        <rFont val="Cambria"/>
        <family val="1"/>
        <charset val="162"/>
      </rPr>
      <t xml:space="preserve">  tarihleri arasında staj çalışmaları için </t>
    </r>
    <r>
      <rPr>
        <b/>
        <i/>
        <sz val="10"/>
        <color theme="1"/>
        <rFont val="Cambria"/>
        <family val="1"/>
        <charset val="162"/>
      </rPr>
      <t xml:space="preserve">İş Kazaları Meslek Hastalıkları Sigortası </t>
    </r>
    <r>
      <rPr>
        <sz val="10"/>
        <color theme="1"/>
        <rFont val="Cambria"/>
        <family val="1"/>
        <charset val="162"/>
      </rPr>
      <t>ile</t>
    </r>
    <r>
      <rPr>
        <b/>
        <i/>
        <sz val="10"/>
        <color theme="1"/>
        <rFont val="Cambria"/>
        <family val="1"/>
        <charset val="162"/>
      </rPr>
      <t xml:space="preserve"> Genel Sağlık Sigortası Primleri</t>
    </r>
    <r>
      <rPr>
        <sz val="10"/>
        <color theme="1"/>
        <rFont val="Cambria"/>
        <family val="1"/>
        <charset val="162"/>
      </rPr>
      <t xml:space="preserve"> için </t>
    </r>
    <r>
      <rPr>
        <b/>
        <sz val="10"/>
        <color rgb="FFC00000"/>
        <rFont val="Cambria"/>
        <family val="1"/>
        <charset val="162"/>
      </rPr>
      <t xml:space="preserve"># yüzyetmişdokuz TL dokuz Kr.#  </t>
    </r>
    <r>
      <rPr>
        <sz val="10"/>
        <color theme="1"/>
        <rFont val="Cambria"/>
        <family val="1"/>
        <charset val="162"/>
      </rPr>
      <t>Tahakkuk etmiştir.</t>
    </r>
  </si>
  <si>
    <t>BAYRAM
GÜNÜ
YAPILAN ÇALIŞMA</t>
  </si>
  <si>
    <t>KONTROL EDEN</t>
  </si>
  <si>
    <r>
      <t xml:space="preserve">FİİLİ
GÜN SAYISI
</t>
    </r>
    <r>
      <rPr>
        <b/>
        <sz val="9"/>
        <color rgb="FFC00000"/>
        <rFont val="Cambria"/>
        <family val="1"/>
        <charset val="162"/>
      </rPr>
      <t>(*)</t>
    </r>
  </si>
  <si>
    <t>Yılda iki defa Ocak ve Temmuz aylarında değişen Asgari Ücret tutarını kontrol ediniz.</t>
  </si>
  <si>
    <t>FORMU DOLDURURKEN DİKKAT EDİLMESİ GEREKENLER</t>
  </si>
  <si>
    <t>AÇIKLAMALAR</t>
  </si>
  <si>
    <r>
      <t xml:space="preserve">Formda </t>
    </r>
    <r>
      <rPr>
        <b/>
        <sz val="11"/>
        <color rgb="FFC00000"/>
        <rFont val="Calibri"/>
        <family val="2"/>
        <charset val="162"/>
        <scheme val="minor"/>
      </rPr>
      <t>0 (sıfır)</t>
    </r>
    <r>
      <rPr>
        <b/>
        <sz val="11"/>
        <color rgb="FF002060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scheme val="minor"/>
      </rPr>
      <t>olacak belirtilen alanlarda formül uygulaması bulunmaktadır, veri girişi yapmayınız.</t>
    </r>
  </si>
  <si>
    <r>
      <t xml:space="preserve">Günlük Asgari ücret tutarını sadece </t>
    </r>
    <r>
      <rPr>
        <b/>
        <sz val="11"/>
        <color rgb="FFC00000"/>
        <rFont val="Calibri"/>
        <family val="2"/>
        <charset val="162"/>
        <scheme val="minor"/>
      </rPr>
      <t>"BORDRO"</t>
    </r>
    <r>
      <rPr>
        <sz val="11"/>
        <color theme="1"/>
        <rFont val="Calibri"/>
        <family val="2"/>
        <scheme val="minor"/>
      </rPr>
      <t xml:space="preserve"> sayfasında bulunan </t>
    </r>
    <r>
      <rPr>
        <b/>
        <sz val="11"/>
        <color rgb="FFC00000"/>
        <rFont val="Calibri"/>
        <family val="2"/>
        <charset val="162"/>
        <scheme val="minor"/>
      </rPr>
      <t>"E40"</t>
    </r>
    <r>
      <rPr>
        <sz val="11"/>
        <color theme="1"/>
        <rFont val="Calibri"/>
        <family val="2"/>
        <scheme val="minor"/>
      </rPr>
      <t xml:space="preserve"> satırına giriniz.</t>
    </r>
  </si>
  <si>
    <t>FRM-0099</t>
  </si>
  <si>
    <t>FRM-0106</t>
  </si>
  <si>
    <t>REVİZYON BİLGİLERİ</t>
  </si>
  <si>
    <t>Revizyon Açıklaması</t>
  </si>
  <si>
    <t>İlk Yayın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</si>
</sst>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[$-41F]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  <font>
      <b/>
      <sz val="9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9"/>
      <color rgb="FFC0000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i/>
      <sz val="10"/>
      <color theme="1"/>
      <name val="Cambria"/>
      <family val="1"/>
      <charset val="162"/>
    </font>
    <font>
      <sz val="10"/>
      <name val="Cambria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rgb="FF00206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2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right" vertical="center" shrinkToFit="1"/>
    </xf>
    <xf numFmtId="0" fontId="11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textRotation="90" shrinkToFit="1"/>
    </xf>
    <xf numFmtId="0" fontId="8" fillId="3" borderId="14" xfId="0" applyFont="1" applyFill="1" applyBorder="1" applyAlignment="1">
      <alignment horizontal="center" vertical="center" textRotation="90" shrinkToFit="1"/>
    </xf>
    <xf numFmtId="0" fontId="8" fillId="3" borderId="15" xfId="0" applyFont="1" applyFill="1" applyBorder="1" applyAlignment="1">
      <alignment horizontal="center" vertical="center" textRotation="90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2" fillId="3" borderId="4" xfId="0" applyFont="1" applyFill="1" applyBorder="1" applyAlignment="1">
      <alignment horizontal="right" vertical="center" shrinkToFit="1"/>
    </xf>
    <xf numFmtId="0" fontId="12" fillId="3" borderId="5" xfId="0" applyFont="1" applyFill="1" applyBorder="1" applyAlignment="1">
      <alignment horizontal="right" vertical="center" shrinkToFit="1"/>
    </xf>
    <xf numFmtId="0" fontId="12" fillId="3" borderId="6" xfId="0" applyFont="1" applyFill="1" applyBorder="1" applyAlignment="1">
      <alignment horizontal="right" vertical="center" shrinkToFit="1"/>
    </xf>
    <xf numFmtId="0" fontId="12" fillId="0" borderId="0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3" borderId="1" xfId="0" applyFont="1" applyFill="1" applyBorder="1" applyAlignment="1">
      <alignment horizontal="center" textRotation="90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164" fontId="14" fillId="2" borderId="6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C00000"/>
      </font>
    </dxf>
    <dxf>
      <font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E9" sqref="E9"/>
    </sheetView>
  </sheetViews>
  <sheetFormatPr defaultRowHeight="14.25" x14ac:dyDescent="0.25"/>
  <cols>
    <col min="1" max="1" width="11" style="132" customWidth="1"/>
    <col min="2" max="2" width="12.5703125" style="132" customWidth="1"/>
    <col min="3" max="16384" width="9.140625" style="35"/>
  </cols>
  <sheetData>
    <row r="1" spans="1:8" x14ac:dyDescent="0.25">
      <c r="A1" s="126" t="s">
        <v>57</v>
      </c>
      <c r="B1" s="126"/>
      <c r="C1" s="126"/>
      <c r="D1" s="126"/>
      <c r="E1" s="126"/>
      <c r="F1" s="126"/>
      <c r="G1" s="126"/>
      <c r="H1" s="126"/>
    </row>
    <row r="2" spans="1:8" ht="28.5" x14ac:dyDescent="0.25">
      <c r="A2" s="127" t="s">
        <v>0</v>
      </c>
      <c r="B2" s="127" t="s">
        <v>2</v>
      </c>
      <c r="C2" s="128" t="s">
        <v>58</v>
      </c>
      <c r="D2" s="128"/>
      <c r="E2" s="128"/>
      <c r="F2" s="128"/>
      <c r="G2" s="128"/>
      <c r="H2" s="128"/>
    </row>
    <row r="3" spans="1:8" x14ac:dyDescent="0.25">
      <c r="A3" s="129">
        <v>0</v>
      </c>
      <c r="B3" s="130" t="s">
        <v>1</v>
      </c>
      <c r="C3" s="131" t="s">
        <v>59</v>
      </c>
      <c r="D3" s="131"/>
      <c r="E3" s="131"/>
      <c r="F3" s="131"/>
      <c r="G3" s="131"/>
      <c r="H3" s="131"/>
    </row>
  </sheetData>
  <mergeCells count="3">
    <mergeCell ref="A1:H1"/>
    <mergeCell ref="C2:H2"/>
    <mergeCell ref="C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6"/>
  <sheetViews>
    <sheetView showGridLines="0" workbookViewId="0">
      <selection activeCell="C23" sqref="C23"/>
    </sheetView>
  </sheetViews>
  <sheetFormatPr defaultRowHeight="15" x14ac:dyDescent="0.25"/>
  <cols>
    <col min="1" max="1" width="4.28515625" style="45" customWidth="1"/>
  </cols>
  <sheetData>
    <row r="2" spans="1:11" x14ac:dyDescent="0.25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A3" s="46" t="s">
        <v>28</v>
      </c>
      <c r="B3" s="50" t="s">
        <v>52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5">
      <c r="A4" s="47">
        <v>1</v>
      </c>
      <c r="B4" s="48" t="s">
        <v>50</v>
      </c>
      <c r="C4" s="48"/>
      <c r="D4" s="48"/>
      <c r="E4" s="48"/>
      <c r="F4" s="48"/>
      <c r="G4" s="48"/>
      <c r="H4" s="48"/>
      <c r="I4" s="48"/>
      <c r="J4" s="48"/>
      <c r="K4" s="48"/>
    </row>
    <row r="5" spans="1:11" x14ac:dyDescent="0.25">
      <c r="A5" s="47">
        <v>2</v>
      </c>
      <c r="B5" s="48" t="s">
        <v>53</v>
      </c>
      <c r="C5" s="48"/>
      <c r="D5" s="48"/>
      <c r="E5" s="48"/>
      <c r="F5" s="48"/>
      <c r="G5" s="48"/>
      <c r="H5" s="48"/>
      <c r="I5" s="48"/>
      <c r="J5" s="48"/>
      <c r="K5" s="48"/>
    </row>
    <row r="6" spans="1:11" x14ac:dyDescent="0.25">
      <c r="A6" s="47">
        <v>3</v>
      </c>
      <c r="B6" s="48" t="s">
        <v>54</v>
      </c>
      <c r="C6" s="48"/>
      <c r="D6" s="48"/>
      <c r="E6" s="48"/>
      <c r="F6" s="48"/>
      <c r="G6" s="48"/>
      <c r="H6" s="48"/>
      <c r="I6" s="48"/>
      <c r="J6" s="48"/>
      <c r="K6" s="48"/>
    </row>
  </sheetData>
  <mergeCells count="5">
    <mergeCell ref="B5:K5"/>
    <mergeCell ref="B4:K4"/>
    <mergeCell ref="A2:K2"/>
    <mergeCell ref="B3:K3"/>
    <mergeCell ref="B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showGridLines="0" tabSelected="1" zoomScaleNormal="100" workbookViewId="0">
      <selection activeCell="AV2" sqref="AV2:AW2"/>
    </sheetView>
  </sheetViews>
  <sheetFormatPr defaultRowHeight="14.25" x14ac:dyDescent="0.2"/>
  <cols>
    <col min="1" max="1" width="4.28515625" style="8" customWidth="1"/>
    <col min="2" max="2" width="12.42578125" style="2" customWidth="1"/>
    <col min="3" max="3" width="12.85546875" style="1" customWidth="1"/>
    <col min="4" max="4" width="17.28515625" style="1" customWidth="1"/>
    <col min="5" max="5" width="11.42578125" style="1" customWidth="1"/>
    <col min="6" max="36" width="2.7109375" style="1" customWidth="1"/>
    <col min="37" max="80" width="4.28515625" style="1" customWidth="1"/>
    <col min="81" max="16384" width="9.140625" style="1"/>
  </cols>
  <sheetData>
    <row r="1" spans="1:49" s="35" customFormat="1" ht="15" customHeight="1" x14ac:dyDescent="0.25">
      <c r="A1" s="63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5"/>
      <c r="AS1" s="95" t="s">
        <v>5</v>
      </c>
      <c r="AT1" s="95"/>
      <c r="AU1" s="95"/>
      <c r="AV1" s="96" t="s">
        <v>55</v>
      </c>
      <c r="AW1" s="96"/>
    </row>
    <row r="2" spans="1:49" s="35" customForma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5"/>
      <c r="AS2" s="95" t="s">
        <v>4</v>
      </c>
      <c r="AT2" s="95"/>
      <c r="AU2" s="95" t="s">
        <v>3</v>
      </c>
      <c r="AV2" s="97">
        <v>43613</v>
      </c>
      <c r="AW2" s="96"/>
    </row>
    <row r="3" spans="1:49" s="35" customForma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5"/>
      <c r="AS3" s="95" t="s">
        <v>2</v>
      </c>
      <c r="AT3" s="95"/>
      <c r="AU3" s="95"/>
      <c r="AV3" s="96" t="s">
        <v>1</v>
      </c>
      <c r="AW3" s="96"/>
    </row>
    <row r="4" spans="1:49" s="35" customFormat="1" ht="1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5"/>
      <c r="AS4" s="95" t="s">
        <v>0</v>
      </c>
      <c r="AT4" s="95"/>
      <c r="AU4" s="95"/>
      <c r="AV4" s="96">
        <v>0</v>
      </c>
      <c r="AW4" s="96"/>
    </row>
    <row r="5" spans="1:49" s="11" customFormat="1" ht="12" x14ac:dyDescent="0.25">
      <c r="A5" s="10"/>
      <c r="B5" s="9"/>
    </row>
    <row r="6" spans="1:49" s="11" customFormat="1" ht="12" x14ac:dyDescent="0.25">
      <c r="A6" s="88" t="s">
        <v>24</v>
      </c>
      <c r="B6" s="88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3"/>
      <c r="AN6" s="89" t="s">
        <v>25</v>
      </c>
      <c r="AO6" s="89"/>
      <c r="AP6" s="89"/>
      <c r="AQ6" s="89"/>
      <c r="AR6" s="89"/>
      <c r="AS6" s="90"/>
      <c r="AT6" s="90"/>
      <c r="AU6" s="90"/>
      <c r="AV6" s="90"/>
      <c r="AW6" s="90"/>
    </row>
    <row r="7" spans="1:49" s="11" customFormat="1" ht="12" x14ac:dyDescent="0.25">
      <c r="A7" s="10"/>
      <c r="B7" s="9"/>
    </row>
    <row r="8" spans="1:49" s="12" customFormat="1" ht="12" customHeight="1" x14ac:dyDescent="0.25">
      <c r="A8" s="60" t="s">
        <v>23</v>
      </c>
      <c r="B8" s="57" t="s">
        <v>19</v>
      </c>
      <c r="C8" s="70" t="s">
        <v>20</v>
      </c>
      <c r="D8" s="70" t="s">
        <v>21</v>
      </c>
      <c r="E8" s="66" t="s">
        <v>22</v>
      </c>
      <c r="F8" s="94" t="s">
        <v>7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 t="s">
        <v>8</v>
      </c>
      <c r="AL8" s="94"/>
      <c r="AM8" s="94"/>
      <c r="AN8" s="94"/>
      <c r="AO8" s="94"/>
      <c r="AP8" s="94" t="s">
        <v>9</v>
      </c>
      <c r="AQ8" s="94"/>
      <c r="AR8" s="94"/>
      <c r="AS8" s="94"/>
      <c r="AT8" s="94"/>
      <c r="AU8" s="94"/>
      <c r="AV8" s="82" t="s">
        <v>10</v>
      </c>
      <c r="AW8" s="83"/>
    </row>
    <row r="9" spans="1:49" s="11" customFormat="1" ht="12" customHeight="1" x14ac:dyDescent="0.25">
      <c r="A9" s="61"/>
      <c r="B9" s="58"/>
      <c r="C9" s="71"/>
      <c r="D9" s="71"/>
      <c r="E9" s="67"/>
      <c r="F9" s="57">
        <v>1</v>
      </c>
      <c r="G9" s="57">
        <v>2</v>
      </c>
      <c r="H9" s="57">
        <v>3</v>
      </c>
      <c r="I9" s="57">
        <v>4</v>
      </c>
      <c r="J9" s="57">
        <v>5</v>
      </c>
      <c r="K9" s="57">
        <v>6</v>
      </c>
      <c r="L9" s="57">
        <v>7</v>
      </c>
      <c r="M9" s="57">
        <v>8</v>
      </c>
      <c r="N9" s="57">
        <v>9</v>
      </c>
      <c r="O9" s="57">
        <v>10</v>
      </c>
      <c r="P9" s="57">
        <v>11</v>
      </c>
      <c r="Q9" s="57">
        <v>12</v>
      </c>
      <c r="R9" s="57">
        <v>13</v>
      </c>
      <c r="S9" s="57">
        <v>14</v>
      </c>
      <c r="T9" s="57">
        <v>15</v>
      </c>
      <c r="U9" s="57">
        <v>16</v>
      </c>
      <c r="V9" s="57">
        <v>17</v>
      </c>
      <c r="W9" s="57">
        <v>18</v>
      </c>
      <c r="X9" s="57">
        <v>19</v>
      </c>
      <c r="Y9" s="57">
        <v>20</v>
      </c>
      <c r="Z9" s="57">
        <v>21</v>
      </c>
      <c r="AA9" s="57">
        <v>22</v>
      </c>
      <c r="AB9" s="57">
        <v>23</v>
      </c>
      <c r="AC9" s="57">
        <v>24</v>
      </c>
      <c r="AD9" s="57">
        <v>25</v>
      </c>
      <c r="AE9" s="57">
        <v>26</v>
      </c>
      <c r="AF9" s="57">
        <v>27</v>
      </c>
      <c r="AG9" s="57">
        <v>28</v>
      </c>
      <c r="AH9" s="57">
        <v>29</v>
      </c>
      <c r="AI9" s="57">
        <v>30</v>
      </c>
      <c r="AJ9" s="57">
        <v>31</v>
      </c>
      <c r="AK9" s="73" t="s">
        <v>49</v>
      </c>
      <c r="AL9" s="75"/>
      <c r="AM9" s="73" t="s">
        <v>27</v>
      </c>
      <c r="AN9" s="74"/>
      <c r="AO9" s="75"/>
      <c r="AP9" s="73" t="s">
        <v>26</v>
      </c>
      <c r="AQ9" s="74"/>
      <c r="AR9" s="75"/>
      <c r="AS9" s="73" t="s">
        <v>47</v>
      </c>
      <c r="AT9" s="74"/>
      <c r="AU9" s="75"/>
      <c r="AV9" s="84"/>
      <c r="AW9" s="85"/>
    </row>
    <row r="10" spans="1:49" s="11" customFormat="1" ht="12" x14ac:dyDescent="0.25">
      <c r="A10" s="61"/>
      <c r="B10" s="58"/>
      <c r="C10" s="71"/>
      <c r="D10" s="71"/>
      <c r="E10" s="6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76"/>
      <c r="AL10" s="78"/>
      <c r="AM10" s="76"/>
      <c r="AN10" s="77"/>
      <c r="AO10" s="78"/>
      <c r="AP10" s="76"/>
      <c r="AQ10" s="77"/>
      <c r="AR10" s="78"/>
      <c r="AS10" s="76"/>
      <c r="AT10" s="77"/>
      <c r="AU10" s="78"/>
      <c r="AV10" s="84"/>
      <c r="AW10" s="85"/>
    </row>
    <row r="11" spans="1:49" s="11" customFormat="1" ht="12" x14ac:dyDescent="0.25">
      <c r="A11" s="61"/>
      <c r="B11" s="58"/>
      <c r="C11" s="71"/>
      <c r="D11" s="71"/>
      <c r="E11" s="6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76"/>
      <c r="AL11" s="78"/>
      <c r="AM11" s="76"/>
      <c r="AN11" s="77"/>
      <c r="AO11" s="78"/>
      <c r="AP11" s="76"/>
      <c r="AQ11" s="77"/>
      <c r="AR11" s="78"/>
      <c r="AS11" s="76"/>
      <c r="AT11" s="77"/>
      <c r="AU11" s="78"/>
      <c r="AV11" s="84"/>
      <c r="AW11" s="85"/>
    </row>
    <row r="12" spans="1:49" s="11" customFormat="1" ht="12" x14ac:dyDescent="0.25">
      <c r="A12" s="62"/>
      <c r="B12" s="59"/>
      <c r="C12" s="72"/>
      <c r="D12" s="72"/>
      <c r="E12" s="6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79"/>
      <c r="AL12" s="81"/>
      <c r="AM12" s="79"/>
      <c r="AN12" s="80"/>
      <c r="AO12" s="81"/>
      <c r="AP12" s="79"/>
      <c r="AQ12" s="80"/>
      <c r="AR12" s="81"/>
      <c r="AS12" s="79"/>
      <c r="AT12" s="80"/>
      <c r="AU12" s="81"/>
      <c r="AV12" s="86"/>
      <c r="AW12" s="87"/>
    </row>
    <row r="13" spans="1:49" s="11" customFormat="1" ht="15.95" customHeight="1" x14ac:dyDescent="0.25">
      <c r="A13" s="14">
        <v>1</v>
      </c>
      <c r="B13" s="31"/>
      <c r="C13" s="32"/>
      <c r="D13" s="32"/>
      <c r="E13" s="33" t="s">
        <v>18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56">
        <f>SUM(F13:AJ13)</f>
        <v>0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>
        <f>AK13+AM13</f>
        <v>0</v>
      </c>
      <c r="AW13" s="56"/>
    </row>
    <row r="14" spans="1:49" s="11" customFormat="1" ht="15.95" customHeight="1" x14ac:dyDescent="0.25">
      <c r="A14" s="14">
        <v>2</v>
      </c>
      <c r="B14" s="31"/>
      <c r="C14" s="32"/>
      <c r="D14" s="32"/>
      <c r="E14" s="33" t="s">
        <v>18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56">
        <f t="shared" ref="AK14:AK38" si="0">SUM(F14:AJ14)</f>
        <v>0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>
        <f t="shared" ref="AV14:AV38" si="1">AK14+AM14</f>
        <v>0</v>
      </c>
      <c r="AW14" s="56"/>
    </row>
    <row r="15" spans="1:49" s="11" customFormat="1" ht="15.95" customHeight="1" x14ac:dyDescent="0.25">
      <c r="A15" s="14">
        <v>3</v>
      </c>
      <c r="B15" s="31"/>
      <c r="C15" s="32"/>
      <c r="D15" s="32"/>
      <c r="E15" s="33" t="s">
        <v>18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56">
        <f t="shared" si="0"/>
        <v>0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>
        <f t="shared" si="1"/>
        <v>0</v>
      </c>
      <c r="AW15" s="56"/>
    </row>
    <row r="16" spans="1:49" s="11" customFormat="1" ht="15.95" customHeight="1" x14ac:dyDescent="0.25">
      <c r="A16" s="14">
        <v>4</v>
      </c>
      <c r="B16" s="31"/>
      <c r="C16" s="32"/>
      <c r="D16" s="32"/>
      <c r="E16" s="33" t="s">
        <v>18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56">
        <f t="shared" si="0"/>
        <v>0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>
        <f t="shared" si="1"/>
        <v>0</v>
      </c>
      <c r="AW16" s="56"/>
    </row>
    <row r="17" spans="1:49" s="11" customFormat="1" ht="15.95" customHeight="1" x14ac:dyDescent="0.25">
      <c r="A17" s="14">
        <v>5</v>
      </c>
      <c r="B17" s="31"/>
      <c r="C17" s="32"/>
      <c r="D17" s="32"/>
      <c r="E17" s="33" t="s">
        <v>18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56">
        <f t="shared" si="0"/>
        <v>0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>
        <f t="shared" si="1"/>
        <v>0</v>
      </c>
      <c r="AW17" s="56"/>
    </row>
    <row r="18" spans="1:49" s="11" customFormat="1" ht="15.95" customHeight="1" x14ac:dyDescent="0.25">
      <c r="A18" s="14">
        <v>6</v>
      </c>
      <c r="B18" s="31"/>
      <c r="C18" s="32"/>
      <c r="D18" s="32"/>
      <c r="E18" s="33" t="s">
        <v>18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56">
        <f t="shared" si="0"/>
        <v>0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>
        <f t="shared" si="1"/>
        <v>0</v>
      </c>
      <c r="AW18" s="56"/>
    </row>
    <row r="19" spans="1:49" s="11" customFormat="1" ht="15.95" customHeight="1" x14ac:dyDescent="0.25">
      <c r="A19" s="14">
        <v>7</v>
      </c>
      <c r="B19" s="31"/>
      <c r="C19" s="32"/>
      <c r="D19" s="32"/>
      <c r="E19" s="33" t="s">
        <v>18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56">
        <f t="shared" si="0"/>
        <v>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>
        <f t="shared" si="1"/>
        <v>0</v>
      </c>
      <c r="AW19" s="56"/>
    </row>
    <row r="20" spans="1:49" s="11" customFormat="1" ht="15.95" customHeight="1" x14ac:dyDescent="0.25">
      <c r="A20" s="14">
        <v>8</v>
      </c>
      <c r="B20" s="31"/>
      <c r="C20" s="32"/>
      <c r="D20" s="32"/>
      <c r="E20" s="33" t="s">
        <v>18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56">
        <f t="shared" si="0"/>
        <v>0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>
        <f t="shared" si="1"/>
        <v>0</v>
      </c>
      <c r="AW20" s="56"/>
    </row>
    <row r="21" spans="1:49" s="11" customFormat="1" ht="15.95" customHeight="1" x14ac:dyDescent="0.25">
      <c r="A21" s="14">
        <v>9</v>
      </c>
      <c r="B21" s="31"/>
      <c r="C21" s="32"/>
      <c r="D21" s="32"/>
      <c r="E21" s="33" t="s">
        <v>18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56">
        <f t="shared" si="0"/>
        <v>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>
        <f t="shared" si="1"/>
        <v>0</v>
      </c>
      <c r="AW21" s="56"/>
    </row>
    <row r="22" spans="1:49" s="11" customFormat="1" ht="15.95" customHeight="1" x14ac:dyDescent="0.25">
      <c r="A22" s="14">
        <v>10</v>
      </c>
      <c r="B22" s="31"/>
      <c r="C22" s="32"/>
      <c r="D22" s="32"/>
      <c r="E22" s="33" t="s">
        <v>18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56">
        <f t="shared" si="0"/>
        <v>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>
        <f t="shared" si="1"/>
        <v>0</v>
      </c>
      <c r="AW22" s="56"/>
    </row>
    <row r="23" spans="1:49" s="11" customFormat="1" ht="15.95" customHeight="1" x14ac:dyDescent="0.25">
      <c r="A23" s="14">
        <v>11</v>
      </c>
      <c r="B23" s="31"/>
      <c r="C23" s="32"/>
      <c r="D23" s="32"/>
      <c r="E23" s="33" t="s">
        <v>18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56">
        <f t="shared" si="0"/>
        <v>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>
        <f t="shared" si="1"/>
        <v>0</v>
      </c>
      <c r="AW23" s="56"/>
    </row>
    <row r="24" spans="1:49" s="11" customFormat="1" ht="15.95" customHeight="1" x14ac:dyDescent="0.25">
      <c r="A24" s="14">
        <v>12</v>
      </c>
      <c r="B24" s="31"/>
      <c r="C24" s="32"/>
      <c r="D24" s="32"/>
      <c r="E24" s="33" t="s">
        <v>18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56">
        <f t="shared" si="0"/>
        <v>0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>
        <f t="shared" si="1"/>
        <v>0</v>
      </c>
      <c r="AW24" s="56"/>
    </row>
    <row r="25" spans="1:49" s="11" customFormat="1" ht="15.95" customHeight="1" x14ac:dyDescent="0.25">
      <c r="A25" s="14">
        <v>13</v>
      </c>
      <c r="B25" s="31"/>
      <c r="C25" s="32"/>
      <c r="D25" s="32"/>
      <c r="E25" s="33" t="s">
        <v>18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56">
        <f t="shared" si="0"/>
        <v>0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>
        <f t="shared" si="1"/>
        <v>0</v>
      </c>
      <c r="AW25" s="56"/>
    </row>
    <row r="26" spans="1:49" s="11" customFormat="1" ht="15.95" customHeight="1" x14ac:dyDescent="0.25">
      <c r="A26" s="14">
        <v>14</v>
      </c>
      <c r="B26" s="31"/>
      <c r="C26" s="32"/>
      <c r="D26" s="32"/>
      <c r="E26" s="33" t="s">
        <v>18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56">
        <f t="shared" si="0"/>
        <v>0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>
        <f t="shared" si="1"/>
        <v>0</v>
      </c>
      <c r="AW26" s="56"/>
    </row>
    <row r="27" spans="1:49" s="11" customFormat="1" ht="15.95" customHeight="1" x14ac:dyDescent="0.25">
      <c r="A27" s="14">
        <v>15</v>
      </c>
      <c r="B27" s="31"/>
      <c r="C27" s="32"/>
      <c r="D27" s="32"/>
      <c r="E27" s="33" t="s">
        <v>18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56">
        <f t="shared" si="0"/>
        <v>0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>
        <f t="shared" si="1"/>
        <v>0</v>
      </c>
      <c r="AW27" s="56"/>
    </row>
    <row r="28" spans="1:49" s="11" customFormat="1" ht="15.95" customHeight="1" x14ac:dyDescent="0.25">
      <c r="A28" s="14">
        <v>16</v>
      </c>
      <c r="B28" s="31"/>
      <c r="C28" s="32"/>
      <c r="D28" s="32"/>
      <c r="E28" s="33" t="s">
        <v>18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56">
        <f t="shared" si="0"/>
        <v>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>
        <f t="shared" si="1"/>
        <v>0</v>
      </c>
      <c r="AW28" s="56"/>
    </row>
    <row r="29" spans="1:49" s="11" customFormat="1" ht="15.95" customHeight="1" x14ac:dyDescent="0.25">
      <c r="A29" s="14">
        <v>17</v>
      </c>
      <c r="B29" s="31"/>
      <c r="C29" s="32"/>
      <c r="D29" s="32"/>
      <c r="E29" s="33" t="s">
        <v>18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56">
        <f t="shared" si="0"/>
        <v>0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>
        <f t="shared" si="1"/>
        <v>0</v>
      </c>
      <c r="AW29" s="56"/>
    </row>
    <row r="30" spans="1:49" s="11" customFormat="1" ht="15.95" customHeight="1" x14ac:dyDescent="0.25">
      <c r="A30" s="14">
        <v>18</v>
      </c>
      <c r="B30" s="31"/>
      <c r="C30" s="32"/>
      <c r="D30" s="32"/>
      <c r="E30" s="33" t="s">
        <v>18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56">
        <f t="shared" si="0"/>
        <v>0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>
        <f t="shared" si="1"/>
        <v>0</v>
      </c>
      <c r="AW30" s="56"/>
    </row>
    <row r="31" spans="1:49" s="11" customFormat="1" ht="15.95" customHeight="1" x14ac:dyDescent="0.25">
      <c r="A31" s="14">
        <v>19</v>
      </c>
      <c r="B31" s="31"/>
      <c r="C31" s="32"/>
      <c r="D31" s="32"/>
      <c r="E31" s="33" t="s">
        <v>18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56">
        <f t="shared" si="0"/>
        <v>0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>
        <f t="shared" si="1"/>
        <v>0</v>
      </c>
      <c r="AW31" s="56"/>
    </row>
    <row r="32" spans="1:49" s="11" customFormat="1" ht="15.95" customHeight="1" x14ac:dyDescent="0.25">
      <c r="A32" s="14">
        <v>20</v>
      </c>
      <c r="B32" s="31"/>
      <c r="C32" s="32"/>
      <c r="D32" s="32"/>
      <c r="E32" s="33" t="s">
        <v>18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56">
        <f t="shared" si="0"/>
        <v>0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>
        <f t="shared" si="1"/>
        <v>0</v>
      </c>
      <c r="AW32" s="56"/>
    </row>
    <row r="33" spans="1:49" s="11" customFormat="1" ht="15.95" customHeight="1" x14ac:dyDescent="0.25">
      <c r="A33" s="14">
        <v>21</v>
      </c>
      <c r="B33" s="31"/>
      <c r="C33" s="32"/>
      <c r="D33" s="32"/>
      <c r="E33" s="33" t="s">
        <v>18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56">
        <f t="shared" si="0"/>
        <v>0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>
        <f t="shared" si="1"/>
        <v>0</v>
      </c>
      <c r="AW33" s="56"/>
    </row>
    <row r="34" spans="1:49" s="11" customFormat="1" ht="15.95" customHeight="1" x14ac:dyDescent="0.25">
      <c r="A34" s="14">
        <v>22</v>
      </c>
      <c r="B34" s="31"/>
      <c r="C34" s="32"/>
      <c r="D34" s="32"/>
      <c r="E34" s="33" t="s">
        <v>18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56">
        <f t="shared" si="0"/>
        <v>0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>
        <f t="shared" si="1"/>
        <v>0</v>
      </c>
      <c r="AW34" s="56"/>
    </row>
    <row r="35" spans="1:49" s="11" customFormat="1" ht="15.95" customHeight="1" x14ac:dyDescent="0.25">
      <c r="A35" s="14">
        <v>23</v>
      </c>
      <c r="B35" s="31"/>
      <c r="C35" s="32"/>
      <c r="D35" s="32"/>
      <c r="E35" s="33" t="s">
        <v>18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56">
        <f t="shared" si="0"/>
        <v>0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>
        <f t="shared" si="1"/>
        <v>0</v>
      </c>
      <c r="AW35" s="56"/>
    </row>
    <row r="36" spans="1:49" s="11" customFormat="1" ht="15.95" customHeight="1" x14ac:dyDescent="0.25">
      <c r="A36" s="14">
        <v>24</v>
      </c>
      <c r="B36" s="31"/>
      <c r="C36" s="32"/>
      <c r="D36" s="32"/>
      <c r="E36" s="33" t="s">
        <v>18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56">
        <f t="shared" si="0"/>
        <v>0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>
        <f t="shared" si="1"/>
        <v>0</v>
      </c>
      <c r="AW36" s="56"/>
    </row>
    <row r="37" spans="1:49" s="11" customFormat="1" ht="15.95" customHeight="1" x14ac:dyDescent="0.25">
      <c r="A37" s="14">
        <v>25</v>
      </c>
      <c r="B37" s="31"/>
      <c r="C37" s="32"/>
      <c r="D37" s="32"/>
      <c r="E37" s="33" t="s">
        <v>18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56">
        <f t="shared" si="0"/>
        <v>0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>
        <f t="shared" si="1"/>
        <v>0</v>
      </c>
      <c r="AW37" s="56"/>
    </row>
    <row r="38" spans="1:49" s="11" customFormat="1" ht="15.95" customHeight="1" x14ac:dyDescent="0.25">
      <c r="A38" s="41">
        <v>26</v>
      </c>
      <c r="B38" s="43"/>
      <c r="C38" s="44"/>
      <c r="D38" s="44"/>
      <c r="E38" s="33" t="s">
        <v>18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55">
        <f t="shared" si="0"/>
        <v>0</v>
      </c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6">
        <f t="shared" si="1"/>
        <v>0</v>
      </c>
      <c r="AW38" s="56"/>
    </row>
    <row r="39" spans="1:49" s="11" customFormat="1" ht="12.75" x14ac:dyDescent="0.25">
      <c r="A39" s="51" t="s">
        <v>11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2">
        <f>SUM(AV13:AV38)</f>
        <v>0</v>
      </c>
      <c r="AW39" s="52"/>
    </row>
    <row r="40" spans="1:49" s="11" customFormat="1" ht="12" x14ac:dyDescent="0.25">
      <c r="A40" s="13"/>
      <c r="B40" s="16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1:49" s="11" customFormat="1" ht="12" x14ac:dyDescent="0.25">
      <c r="A41" s="10"/>
      <c r="B41" s="15" t="s">
        <v>12</v>
      </c>
      <c r="C41" s="69" t="s">
        <v>13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s="11" customFormat="1" ht="12" x14ac:dyDescent="0.25">
      <c r="A42" s="10"/>
      <c r="B42" s="15" t="s">
        <v>14</v>
      </c>
      <c r="C42" s="54" t="s">
        <v>15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</row>
    <row r="43" spans="1:49" s="11" customFormat="1" ht="12" x14ac:dyDescent="0.25">
      <c r="A43" s="10"/>
      <c r="B43" s="15" t="s">
        <v>16</v>
      </c>
      <c r="C43" s="54" t="s">
        <v>17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</row>
    <row r="44" spans="1:49" s="11" customFormat="1" ht="15" customHeight="1" x14ac:dyDescent="0.25">
      <c r="A44" s="10"/>
      <c r="B44" s="9"/>
      <c r="V44" s="53" t="s">
        <v>39</v>
      </c>
      <c r="W44" s="53"/>
      <c r="X44" s="53"/>
      <c r="Y44" s="53"/>
      <c r="Z44" s="53"/>
      <c r="AA44" s="53"/>
      <c r="AB44" s="53"/>
      <c r="AC44" s="53"/>
      <c r="AD44" s="53"/>
      <c r="AE44" s="53"/>
      <c r="AQ44" s="53" t="s">
        <v>44</v>
      </c>
      <c r="AR44" s="53"/>
      <c r="AS44" s="53"/>
      <c r="AT44" s="53"/>
      <c r="AU44" s="53"/>
      <c r="AV44" s="53"/>
      <c r="AW44" s="53"/>
    </row>
    <row r="45" spans="1:49" s="11" customFormat="1" ht="15" customHeight="1" x14ac:dyDescent="0.25">
      <c r="A45" s="13"/>
      <c r="B45" s="9"/>
      <c r="V45" s="53" t="s">
        <v>45</v>
      </c>
      <c r="W45" s="53"/>
      <c r="X45" s="53"/>
      <c r="Y45" s="53"/>
      <c r="Z45" s="53"/>
      <c r="AA45" s="53"/>
      <c r="AB45" s="53"/>
      <c r="AC45" s="53"/>
      <c r="AD45" s="53"/>
      <c r="AE45" s="53"/>
      <c r="AQ45" s="53" t="s">
        <v>45</v>
      </c>
      <c r="AR45" s="53"/>
      <c r="AS45" s="53"/>
      <c r="AT45" s="53"/>
      <c r="AU45" s="53"/>
      <c r="AV45" s="53"/>
      <c r="AW45" s="53"/>
    </row>
    <row r="46" spans="1:49" s="11" customFormat="1" ht="12.75" x14ac:dyDescent="0.25">
      <c r="A46" s="13"/>
      <c r="B46" s="9"/>
      <c r="V46" s="18"/>
      <c r="W46" s="18"/>
      <c r="X46" s="18"/>
      <c r="Y46" s="19"/>
      <c r="Z46" s="19"/>
      <c r="AA46" s="19"/>
      <c r="AB46" s="19"/>
      <c r="AC46" s="19"/>
      <c r="AD46" s="19"/>
      <c r="AE46" s="19"/>
      <c r="AQ46" s="19"/>
      <c r="AR46" s="19"/>
      <c r="AS46" s="19"/>
      <c r="AT46" s="19"/>
      <c r="AU46" s="19"/>
      <c r="AV46" s="19"/>
      <c r="AW46" s="19"/>
    </row>
    <row r="47" spans="1:49" s="11" customFormat="1" ht="12.75" x14ac:dyDescent="0.25">
      <c r="A47" s="13"/>
      <c r="B47" s="9"/>
      <c r="V47" s="18"/>
      <c r="W47" s="18"/>
      <c r="X47" s="18"/>
      <c r="Y47" s="19"/>
      <c r="Z47" s="19"/>
      <c r="AA47" s="19"/>
      <c r="AB47" s="19"/>
      <c r="AC47" s="19"/>
      <c r="AD47" s="19"/>
      <c r="AE47" s="19"/>
      <c r="AQ47" s="19"/>
      <c r="AR47" s="19"/>
      <c r="AS47" s="19"/>
      <c r="AT47" s="19"/>
      <c r="AU47" s="19"/>
      <c r="AV47" s="19"/>
      <c r="AW47" s="19"/>
    </row>
    <row r="48" spans="1:49" s="11" customFormat="1" ht="12.75" x14ac:dyDescent="0.25">
      <c r="A48" s="13"/>
      <c r="B48" s="9"/>
      <c r="V48" s="18"/>
      <c r="W48" s="18"/>
      <c r="X48" s="18"/>
      <c r="Y48" s="19"/>
      <c r="Z48" s="19"/>
      <c r="AA48" s="19"/>
      <c r="AB48" s="19"/>
      <c r="AC48" s="19"/>
      <c r="AD48" s="19"/>
      <c r="AE48" s="19"/>
      <c r="AQ48" s="19"/>
      <c r="AR48" s="19"/>
      <c r="AS48" s="19"/>
      <c r="AT48" s="19"/>
      <c r="AU48" s="19"/>
      <c r="AV48" s="19"/>
      <c r="AW48" s="19"/>
    </row>
    <row r="49" spans="1:49" s="11" customFormat="1" ht="12.75" x14ac:dyDescent="0.25">
      <c r="A49" s="13"/>
      <c r="B49" s="9"/>
      <c r="V49" s="18"/>
      <c r="W49" s="18"/>
      <c r="X49" s="18"/>
      <c r="Y49" s="19"/>
      <c r="Z49" s="19"/>
      <c r="AA49" s="19"/>
      <c r="AB49" s="19"/>
      <c r="AC49" s="19"/>
      <c r="AD49" s="19"/>
      <c r="AE49" s="19"/>
      <c r="AQ49" s="19"/>
      <c r="AR49" s="19"/>
      <c r="AS49" s="19"/>
      <c r="AT49" s="19"/>
      <c r="AU49" s="19"/>
      <c r="AV49" s="19"/>
      <c r="AW49" s="19"/>
    </row>
    <row r="50" spans="1:49" s="11" customFormat="1" ht="15" customHeight="1" x14ac:dyDescent="0.25">
      <c r="A50" s="13"/>
      <c r="B50" s="9"/>
      <c r="V50" s="53" t="s">
        <v>35</v>
      </c>
      <c r="W50" s="53"/>
      <c r="X50" s="53"/>
      <c r="Y50" s="53"/>
      <c r="Z50" s="53"/>
      <c r="AA50" s="53"/>
      <c r="AB50" s="53"/>
      <c r="AC50" s="53"/>
      <c r="AD50" s="53"/>
      <c r="AE50" s="53"/>
      <c r="AQ50" s="53" t="s">
        <v>35</v>
      </c>
      <c r="AR50" s="53"/>
      <c r="AS50" s="53"/>
      <c r="AT50" s="53"/>
      <c r="AU50" s="53"/>
      <c r="AV50" s="53"/>
      <c r="AW50" s="53"/>
    </row>
    <row r="51" spans="1:49" s="11" customFormat="1" ht="15" customHeight="1" x14ac:dyDescent="0.25">
      <c r="A51" s="13"/>
      <c r="B51" s="9"/>
      <c r="V51" s="53" t="s">
        <v>6</v>
      </c>
      <c r="W51" s="53"/>
      <c r="X51" s="53"/>
      <c r="Y51" s="53"/>
      <c r="Z51" s="53"/>
      <c r="AA51" s="53"/>
      <c r="AB51" s="53"/>
      <c r="AC51" s="53"/>
      <c r="AD51" s="53"/>
      <c r="AE51" s="53"/>
      <c r="AQ51" s="53" t="s">
        <v>6</v>
      </c>
      <c r="AR51" s="53"/>
      <c r="AS51" s="53"/>
      <c r="AT51" s="53"/>
      <c r="AU51" s="53"/>
      <c r="AV51" s="53"/>
      <c r="AW51" s="53"/>
    </row>
    <row r="52" spans="1:49" s="11" customFormat="1" ht="12" x14ac:dyDescent="0.25">
      <c r="A52" s="13"/>
      <c r="B52" s="9"/>
    </row>
    <row r="53" spans="1:49" s="11" customFormat="1" ht="12" x14ac:dyDescent="0.25">
      <c r="A53" s="13"/>
      <c r="B53" s="9"/>
    </row>
    <row r="54" spans="1:49" s="11" customFormat="1" ht="12" x14ac:dyDescent="0.25">
      <c r="A54" s="13"/>
      <c r="B54" s="9"/>
    </row>
    <row r="55" spans="1:49" s="11" customFormat="1" ht="12" x14ac:dyDescent="0.25">
      <c r="A55" s="13"/>
      <c r="B55" s="9"/>
    </row>
    <row r="56" spans="1:49" s="3" customFormat="1" ht="12" x14ac:dyDescent="0.2">
      <c r="A56" s="6"/>
      <c r="B56" s="4"/>
    </row>
    <row r="57" spans="1:49" s="3" customFormat="1" ht="12" x14ac:dyDescent="0.2">
      <c r="A57" s="6"/>
      <c r="B57" s="4"/>
    </row>
    <row r="58" spans="1:49" x14ac:dyDescent="0.2">
      <c r="A58" s="7"/>
    </row>
    <row r="59" spans="1:49" x14ac:dyDescent="0.2">
      <c r="A59" s="7"/>
    </row>
  </sheetData>
  <mergeCells count="200">
    <mergeCell ref="F8:AJ8"/>
    <mergeCell ref="AS1:AU1"/>
    <mergeCell ref="AV1:AW1"/>
    <mergeCell ref="AS2:AU2"/>
    <mergeCell ref="AV2:AW2"/>
    <mergeCell ref="AS3:AU3"/>
    <mergeCell ref="AV3:AW3"/>
    <mergeCell ref="AS4:AU4"/>
    <mergeCell ref="AV4:AW4"/>
    <mergeCell ref="W9:W12"/>
    <mergeCell ref="X9:X12"/>
    <mergeCell ref="Y9:Y12"/>
    <mergeCell ref="AE9:AE12"/>
    <mergeCell ref="AF9:AF12"/>
    <mergeCell ref="AG9:AG12"/>
    <mergeCell ref="AH9:AH12"/>
    <mergeCell ref="AI9:AI12"/>
    <mergeCell ref="Z9:Z12"/>
    <mergeCell ref="AA9:AA12"/>
    <mergeCell ref="AB9:AB12"/>
    <mergeCell ref="AC9:AC12"/>
    <mergeCell ref="AD9:AD12"/>
    <mergeCell ref="AJ9:AJ12"/>
    <mergeCell ref="A6:B6"/>
    <mergeCell ref="AN6:AR6"/>
    <mergeCell ref="AS6:AW6"/>
    <mergeCell ref="C6:AL6"/>
    <mergeCell ref="AK8:AO8"/>
    <mergeCell ref="AP8:AU8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O9:O12"/>
    <mergeCell ref="P9:P12"/>
    <mergeCell ref="Q9:Q12"/>
    <mergeCell ref="R9:R12"/>
    <mergeCell ref="S9:S12"/>
    <mergeCell ref="T9:T12"/>
    <mergeCell ref="U9:U12"/>
    <mergeCell ref="V9:V12"/>
    <mergeCell ref="AK13:AL13"/>
    <mergeCell ref="AM13:AO13"/>
    <mergeCell ref="AP13:AR13"/>
    <mergeCell ref="AS13:AU13"/>
    <mergeCell ref="AV13:AW13"/>
    <mergeCell ref="AP9:AR12"/>
    <mergeCell ref="AS9:AU12"/>
    <mergeCell ref="AV8:AW12"/>
    <mergeCell ref="AM9:AO12"/>
    <mergeCell ref="AK9:AL12"/>
    <mergeCell ref="AS14:AU14"/>
    <mergeCell ref="AV14:AW14"/>
    <mergeCell ref="AK15:AL15"/>
    <mergeCell ref="AM15:AO15"/>
    <mergeCell ref="AP15:AR15"/>
    <mergeCell ref="AS15:AU15"/>
    <mergeCell ref="AV15:AW15"/>
    <mergeCell ref="AK14:AL14"/>
    <mergeCell ref="AM14:AO14"/>
    <mergeCell ref="AP14:AR14"/>
    <mergeCell ref="AP16:AR16"/>
    <mergeCell ref="AS16:AU16"/>
    <mergeCell ref="AV16:AW16"/>
    <mergeCell ref="AK17:AL17"/>
    <mergeCell ref="AM17:AO17"/>
    <mergeCell ref="AP17:AR17"/>
    <mergeCell ref="AS17:AU17"/>
    <mergeCell ref="AV17:AW17"/>
    <mergeCell ref="AK16:AL16"/>
    <mergeCell ref="AM16:AO16"/>
    <mergeCell ref="AP18:AR18"/>
    <mergeCell ref="AS18:AU18"/>
    <mergeCell ref="AV18:AW18"/>
    <mergeCell ref="AK19:AL19"/>
    <mergeCell ref="AM19:AO19"/>
    <mergeCell ref="AP19:AR19"/>
    <mergeCell ref="AS19:AU19"/>
    <mergeCell ref="AV19:AW19"/>
    <mergeCell ref="AK18:AL18"/>
    <mergeCell ref="AM18:AO18"/>
    <mergeCell ref="AP20:AR20"/>
    <mergeCell ref="AS20:AU20"/>
    <mergeCell ref="AV20:AW20"/>
    <mergeCell ref="AK21:AL21"/>
    <mergeCell ref="AM21:AO21"/>
    <mergeCell ref="AP21:AR21"/>
    <mergeCell ref="AS21:AU21"/>
    <mergeCell ref="AV21:AW21"/>
    <mergeCell ref="AK20:AL20"/>
    <mergeCell ref="AM20:AO20"/>
    <mergeCell ref="AP22:AR22"/>
    <mergeCell ref="AS22:AU22"/>
    <mergeCell ref="AV22:AW22"/>
    <mergeCell ref="AK23:AL23"/>
    <mergeCell ref="AM23:AO23"/>
    <mergeCell ref="AP23:AR23"/>
    <mergeCell ref="AS23:AU23"/>
    <mergeCell ref="AV23:AW23"/>
    <mergeCell ref="AK22:AL22"/>
    <mergeCell ref="AM22:AO22"/>
    <mergeCell ref="AP24:AR24"/>
    <mergeCell ref="AS24:AU24"/>
    <mergeCell ref="AV24:AW24"/>
    <mergeCell ref="AK25:AL25"/>
    <mergeCell ref="AM25:AO25"/>
    <mergeCell ref="AP25:AR25"/>
    <mergeCell ref="AS25:AU25"/>
    <mergeCell ref="AV25:AW25"/>
    <mergeCell ref="AK24:AL24"/>
    <mergeCell ref="AM24:AO24"/>
    <mergeCell ref="AP26:AR26"/>
    <mergeCell ref="AS26:AU26"/>
    <mergeCell ref="AV26:AW26"/>
    <mergeCell ref="AK27:AL27"/>
    <mergeCell ref="AM27:AO27"/>
    <mergeCell ref="AP27:AR27"/>
    <mergeCell ref="AS27:AU27"/>
    <mergeCell ref="AV27:AW27"/>
    <mergeCell ref="AK26:AL26"/>
    <mergeCell ref="AM26:AO26"/>
    <mergeCell ref="AP28:AR28"/>
    <mergeCell ref="AS28:AU28"/>
    <mergeCell ref="AV28:AW28"/>
    <mergeCell ref="AK29:AL29"/>
    <mergeCell ref="AM29:AO29"/>
    <mergeCell ref="AP29:AR29"/>
    <mergeCell ref="AS29:AU29"/>
    <mergeCell ref="AV29:AW29"/>
    <mergeCell ref="AK28:AL28"/>
    <mergeCell ref="AM28:AO28"/>
    <mergeCell ref="AK33:AL33"/>
    <mergeCell ref="AM33:AO33"/>
    <mergeCell ref="AP33:AR33"/>
    <mergeCell ref="AS33:AU33"/>
    <mergeCell ref="AV33:AW33"/>
    <mergeCell ref="AK32:AL32"/>
    <mergeCell ref="AM32:AO32"/>
    <mergeCell ref="AP30:AR30"/>
    <mergeCell ref="AS30:AU30"/>
    <mergeCell ref="AV30:AW30"/>
    <mergeCell ref="AK31:AL31"/>
    <mergeCell ref="AM31:AO31"/>
    <mergeCell ref="AP31:AR31"/>
    <mergeCell ref="AS31:AU31"/>
    <mergeCell ref="AV31:AW31"/>
    <mergeCell ref="AK30:AL30"/>
    <mergeCell ref="AM30:AO30"/>
    <mergeCell ref="B8:B12"/>
    <mergeCell ref="A8:A12"/>
    <mergeCell ref="A1:AR4"/>
    <mergeCell ref="E8:E12"/>
    <mergeCell ref="AK34:AL34"/>
    <mergeCell ref="AM34:AO34"/>
    <mergeCell ref="AP34:AR34"/>
    <mergeCell ref="C41:AW41"/>
    <mergeCell ref="C42:AW42"/>
    <mergeCell ref="D8:D12"/>
    <mergeCell ref="C8:C12"/>
    <mergeCell ref="AS34:AU34"/>
    <mergeCell ref="AV34:AW34"/>
    <mergeCell ref="AK35:AL35"/>
    <mergeCell ref="AM35:AO35"/>
    <mergeCell ref="AP35:AR35"/>
    <mergeCell ref="AS35:AU35"/>
    <mergeCell ref="AV35:AW35"/>
    <mergeCell ref="AK36:AL36"/>
    <mergeCell ref="AM36:AO36"/>
    <mergeCell ref="AP36:AR36"/>
    <mergeCell ref="AP32:AR32"/>
    <mergeCell ref="AS32:AU32"/>
    <mergeCell ref="AV32:AW32"/>
    <mergeCell ref="AK38:AL38"/>
    <mergeCell ref="AM38:AO38"/>
    <mergeCell ref="AP38:AR38"/>
    <mergeCell ref="AS38:AU38"/>
    <mergeCell ref="AV38:AW38"/>
    <mergeCell ref="AS36:AU36"/>
    <mergeCell ref="AV36:AW36"/>
    <mergeCell ref="AK37:AL37"/>
    <mergeCell ref="AM37:AO37"/>
    <mergeCell ref="AP37:AR37"/>
    <mergeCell ref="AS37:AU37"/>
    <mergeCell ref="AV37:AW37"/>
    <mergeCell ref="A39:AU39"/>
    <mergeCell ref="AV39:AW39"/>
    <mergeCell ref="AQ44:AW44"/>
    <mergeCell ref="AQ45:AW45"/>
    <mergeCell ref="AQ50:AW50"/>
    <mergeCell ref="AQ51:AW51"/>
    <mergeCell ref="V44:AE44"/>
    <mergeCell ref="V45:AE45"/>
    <mergeCell ref="V50:AE50"/>
    <mergeCell ref="V51:AE51"/>
    <mergeCell ref="C43:AW43"/>
  </mergeCells>
  <conditionalFormatting sqref="F13:AJ38">
    <cfRule type="containsText" dxfId="1" priority="1" operator="containsText" text="1">
      <formula>NOT(ISERROR(SEARCH("1",F13)))</formula>
    </cfRule>
    <cfRule type="containsText" dxfId="0" priority="2" operator="containsText" text="x">
      <formula>NOT(ISERROR(SEARCH("x",F13)))</formula>
    </cfRule>
  </conditionalFormatting>
  <pageMargins left="0.47244094488188981" right="0.31496062992125984" top="0.74803149606299213" bottom="0.47244094488188981" header="0.31496062992125984" footer="0.31496062992125984"/>
  <pageSetup paperSize="9" scale="69" fitToHeight="0" orientation="landscape" r:id="rId1"/>
  <headerFooter>
    <oddFooter>&amp;L&amp;"Cambria,Normal"&amp;8(Form No: FRM-0012, Revizyon Tarihi: -, Revizyon No: 0)&amp;R&amp;8&amp;K002060Sayfa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showGridLines="0" zoomScaleNormal="100" workbookViewId="0">
      <selection activeCell="S3" sqref="S3:T3"/>
    </sheetView>
  </sheetViews>
  <sheetFormatPr defaultRowHeight="14.25" x14ac:dyDescent="0.2"/>
  <cols>
    <col min="1" max="1" width="4.140625" style="2" customWidth="1"/>
    <col min="2" max="2" width="20.28515625" style="1" customWidth="1"/>
    <col min="3" max="3" width="25.85546875" style="1" customWidth="1"/>
    <col min="4" max="4" width="25.7109375" style="1" customWidth="1"/>
    <col min="5" max="5" width="17.140625" style="1" customWidth="1"/>
    <col min="6" max="6" width="4.28515625" style="1" customWidth="1"/>
    <col min="7" max="7" width="4.85546875" style="1" customWidth="1"/>
    <col min="8" max="20" width="4.28515625" style="1" customWidth="1"/>
    <col min="21" max="16384" width="9.140625" style="1"/>
  </cols>
  <sheetData>
    <row r="1" spans="1:20" x14ac:dyDescent="0.2">
      <c r="A1" s="63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95" t="s">
        <v>5</v>
      </c>
      <c r="Q1" s="95"/>
      <c r="R1" s="95"/>
      <c r="S1" s="96" t="s">
        <v>56</v>
      </c>
      <c r="T1" s="96"/>
    </row>
    <row r="2" spans="1:20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95" t="s">
        <v>4</v>
      </c>
      <c r="Q2" s="95"/>
      <c r="R2" s="95" t="s">
        <v>3</v>
      </c>
      <c r="S2" s="97">
        <v>43613</v>
      </c>
      <c r="T2" s="96"/>
    </row>
    <row r="3" spans="1:20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  <c r="P3" s="95" t="s">
        <v>2</v>
      </c>
      <c r="Q3" s="95"/>
      <c r="R3" s="95"/>
      <c r="S3" s="96" t="s">
        <v>1</v>
      </c>
      <c r="T3" s="96"/>
    </row>
    <row r="4" spans="1:20" ht="1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  <c r="P4" s="95" t="s">
        <v>0</v>
      </c>
      <c r="Q4" s="95"/>
      <c r="R4" s="95"/>
      <c r="S4" s="96">
        <v>0</v>
      </c>
      <c r="T4" s="96"/>
    </row>
    <row r="5" spans="1:20" s="18" customFormat="1" ht="12.75" x14ac:dyDescent="0.25">
      <c r="A5" s="23"/>
    </row>
    <row r="6" spans="1:20" s="18" customFormat="1" ht="12.75" x14ac:dyDescent="0.25">
      <c r="B6" s="30" t="s">
        <v>24</v>
      </c>
      <c r="C6" s="123">
        <f>PUANTAJ!C6</f>
        <v>0</v>
      </c>
      <c r="D6" s="124"/>
      <c r="E6" s="124"/>
      <c r="F6" s="124"/>
      <c r="G6" s="124"/>
      <c r="H6" s="124"/>
      <c r="I6" s="124"/>
      <c r="J6" s="125"/>
      <c r="K6" s="20"/>
      <c r="L6" s="118" t="s">
        <v>25</v>
      </c>
      <c r="M6" s="119"/>
      <c r="N6" s="119"/>
      <c r="O6" s="119"/>
      <c r="P6" s="120"/>
      <c r="Q6" s="121">
        <f>PUANTAJ!AS6</f>
        <v>0</v>
      </c>
      <c r="R6" s="122"/>
      <c r="S6" s="122"/>
      <c r="T6" s="122"/>
    </row>
    <row r="7" spans="1:20" s="18" customFormat="1" ht="3" customHeight="1" x14ac:dyDescent="0.25">
      <c r="A7" s="23"/>
    </row>
    <row r="8" spans="1:20" s="19" customFormat="1" ht="14.25" customHeight="1" x14ac:dyDescent="0.25">
      <c r="A8" s="115" t="s">
        <v>23</v>
      </c>
      <c r="B8" s="113" t="s">
        <v>29</v>
      </c>
      <c r="C8" s="116" t="s">
        <v>20</v>
      </c>
      <c r="D8" s="116" t="s">
        <v>21</v>
      </c>
      <c r="E8" s="116" t="s">
        <v>22</v>
      </c>
      <c r="F8" s="117" t="s">
        <v>30</v>
      </c>
      <c r="G8" s="117"/>
      <c r="H8" s="117"/>
      <c r="I8" s="117" t="s">
        <v>31</v>
      </c>
      <c r="J8" s="113"/>
      <c r="K8" s="113"/>
      <c r="L8" s="117" t="s">
        <v>33</v>
      </c>
      <c r="M8" s="117"/>
      <c r="N8" s="117"/>
      <c r="O8" s="117" t="s">
        <v>32</v>
      </c>
      <c r="P8" s="117"/>
      <c r="Q8" s="117"/>
      <c r="R8" s="117" t="s">
        <v>34</v>
      </c>
      <c r="S8" s="117"/>
      <c r="T8" s="117"/>
    </row>
    <row r="9" spans="1:20" s="18" customFormat="1" ht="14.25" customHeight="1" x14ac:dyDescent="0.25">
      <c r="A9" s="115"/>
      <c r="B9" s="113"/>
      <c r="C9" s="116"/>
      <c r="D9" s="116"/>
      <c r="E9" s="116"/>
      <c r="F9" s="117"/>
      <c r="G9" s="117"/>
      <c r="H9" s="117"/>
      <c r="I9" s="113"/>
      <c r="J9" s="113"/>
      <c r="K9" s="113"/>
      <c r="L9" s="117"/>
      <c r="M9" s="117"/>
      <c r="N9" s="117"/>
      <c r="O9" s="117"/>
      <c r="P9" s="117"/>
      <c r="Q9" s="117"/>
      <c r="R9" s="117"/>
      <c r="S9" s="117"/>
      <c r="T9" s="117"/>
    </row>
    <row r="10" spans="1:20" s="18" customFormat="1" ht="14.25" customHeight="1" x14ac:dyDescent="0.25">
      <c r="A10" s="115"/>
      <c r="B10" s="113"/>
      <c r="C10" s="116"/>
      <c r="D10" s="116"/>
      <c r="E10" s="116"/>
      <c r="F10" s="117"/>
      <c r="G10" s="117"/>
      <c r="H10" s="117"/>
      <c r="I10" s="113"/>
      <c r="J10" s="113"/>
      <c r="K10" s="113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0" s="18" customFormat="1" ht="12.75" x14ac:dyDescent="0.25">
      <c r="A11" s="31">
        <v>1</v>
      </c>
      <c r="B11" s="39">
        <f>PUANTAJ!B13</f>
        <v>0</v>
      </c>
      <c r="C11" s="40">
        <f>PUANTAJ!C13</f>
        <v>0</v>
      </c>
      <c r="D11" s="40">
        <f>PUANTAJ!D13</f>
        <v>0</v>
      </c>
      <c r="E11" s="40" t="str">
        <f>PUANTAJ!E13</f>
        <v>Stajer Öğrenci</v>
      </c>
      <c r="F11" s="56">
        <f>E40</f>
        <v>85.25</v>
      </c>
      <c r="G11" s="56"/>
      <c r="H11" s="56"/>
      <c r="I11" s="56">
        <f>PUANTAJ!AV13</f>
        <v>0</v>
      </c>
      <c r="J11" s="56"/>
      <c r="K11" s="56"/>
      <c r="L11" s="101">
        <f>F11*I11</f>
        <v>0</v>
      </c>
      <c r="M11" s="101"/>
      <c r="N11" s="101"/>
      <c r="O11" s="101">
        <f>L11*1/100</f>
        <v>0</v>
      </c>
      <c r="P11" s="101"/>
      <c r="Q11" s="101"/>
      <c r="R11" s="101">
        <f>O11</f>
        <v>0</v>
      </c>
      <c r="S11" s="101"/>
      <c r="T11" s="101"/>
    </row>
    <row r="12" spans="1:20" s="18" customFormat="1" ht="12.75" x14ac:dyDescent="0.25">
      <c r="A12" s="31">
        <v>2</v>
      </c>
      <c r="B12" s="39">
        <f>PUANTAJ!B14</f>
        <v>0</v>
      </c>
      <c r="C12" s="40">
        <f>PUANTAJ!C14</f>
        <v>0</v>
      </c>
      <c r="D12" s="40">
        <f>PUANTAJ!D14</f>
        <v>0</v>
      </c>
      <c r="E12" s="40" t="str">
        <f>PUANTAJ!E14</f>
        <v>Stajer Öğrenci</v>
      </c>
      <c r="F12" s="56">
        <f>E40</f>
        <v>85.25</v>
      </c>
      <c r="G12" s="56"/>
      <c r="H12" s="56"/>
      <c r="I12" s="56">
        <f>PUANTAJ!AV14</f>
        <v>0</v>
      </c>
      <c r="J12" s="56"/>
      <c r="K12" s="56"/>
      <c r="L12" s="101">
        <f t="shared" ref="L12:L36" si="0">F12*I12</f>
        <v>0</v>
      </c>
      <c r="M12" s="101"/>
      <c r="N12" s="101"/>
      <c r="O12" s="101">
        <f t="shared" ref="O12:O36" si="1">L12*1/100</f>
        <v>0</v>
      </c>
      <c r="P12" s="101"/>
      <c r="Q12" s="101"/>
      <c r="R12" s="101">
        <f t="shared" ref="R12:R36" si="2">O12</f>
        <v>0</v>
      </c>
      <c r="S12" s="101"/>
      <c r="T12" s="101"/>
    </row>
    <row r="13" spans="1:20" s="18" customFormat="1" ht="12.75" x14ac:dyDescent="0.25">
      <c r="A13" s="31">
        <v>3</v>
      </c>
      <c r="B13" s="39">
        <f>PUANTAJ!B15</f>
        <v>0</v>
      </c>
      <c r="C13" s="40">
        <f>PUANTAJ!C15</f>
        <v>0</v>
      </c>
      <c r="D13" s="40">
        <f>PUANTAJ!D15</f>
        <v>0</v>
      </c>
      <c r="E13" s="40" t="str">
        <f>PUANTAJ!E15</f>
        <v>Stajer Öğrenci</v>
      </c>
      <c r="F13" s="56">
        <f>E40</f>
        <v>85.25</v>
      </c>
      <c r="G13" s="56"/>
      <c r="H13" s="56"/>
      <c r="I13" s="56">
        <f>PUANTAJ!AV15</f>
        <v>0</v>
      </c>
      <c r="J13" s="56"/>
      <c r="K13" s="56"/>
      <c r="L13" s="101">
        <f t="shared" si="0"/>
        <v>0</v>
      </c>
      <c r="M13" s="101"/>
      <c r="N13" s="101"/>
      <c r="O13" s="101">
        <f t="shared" si="1"/>
        <v>0</v>
      </c>
      <c r="P13" s="101"/>
      <c r="Q13" s="101"/>
      <c r="R13" s="101">
        <f t="shared" si="2"/>
        <v>0</v>
      </c>
      <c r="S13" s="101"/>
      <c r="T13" s="101"/>
    </row>
    <row r="14" spans="1:20" s="18" customFormat="1" ht="12.75" x14ac:dyDescent="0.25">
      <c r="A14" s="31">
        <v>4</v>
      </c>
      <c r="B14" s="39">
        <f>PUANTAJ!B16</f>
        <v>0</v>
      </c>
      <c r="C14" s="40">
        <f>PUANTAJ!C16</f>
        <v>0</v>
      </c>
      <c r="D14" s="40">
        <f>PUANTAJ!D16</f>
        <v>0</v>
      </c>
      <c r="E14" s="40" t="str">
        <f>PUANTAJ!E16</f>
        <v>Stajer Öğrenci</v>
      </c>
      <c r="F14" s="98">
        <f>E40</f>
        <v>85.25</v>
      </c>
      <c r="G14" s="99"/>
      <c r="H14" s="100"/>
      <c r="I14" s="56">
        <f>PUANTAJ!AV16</f>
        <v>0</v>
      </c>
      <c r="J14" s="56"/>
      <c r="K14" s="56"/>
      <c r="L14" s="101">
        <f t="shared" si="0"/>
        <v>0</v>
      </c>
      <c r="M14" s="101"/>
      <c r="N14" s="101"/>
      <c r="O14" s="101">
        <f t="shared" si="1"/>
        <v>0</v>
      </c>
      <c r="P14" s="101"/>
      <c r="Q14" s="101"/>
      <c r="R14" s="101">
        <f t="shared" si="2"/>
        <v>0</v>
      </c>
      <c r="S14" s="101"/>
      <c r="T14" s="101"/>
    </row>
    <row r="15" spans="1:20" s="18" customFormat="1" ht="12.75" x14ac:dyDescent="0.25">
      <c r="A15" s="31">
        <v>5</v>
      </c>
      <c r="B15" s="39">
        <f>PUANTAJ!B17</f>
        <v>0</v>
      </c>
      <c r="C15" s="40">
        <f>PUANTAJ!C17</f>
        <v>0</v>
      </c>
      <c r="D15" s="40">
        <f>PUANTAJ!D17</f>
        <v>0</v>
      </c>
      <c r="E15" s="40" t="str">
        <f>PUANTAJ!E17</f>
        <v>Stajer Öğrenci</v>
      </c>
      <c r="F15" s="98">
        <f>E40</f>
        <v>85.25</v>
      </c>
      <c r="G15" s="99"/>
      <c r="H15" s="100"/>
      <c r="I15" s="56">
        <f>PUANTAJ!AV17</f>
        <v>0</v>
      </c>
      <c r="J15" s="56"/>
      <c r="K15" s="56"/>
      <c r="L15" s="101">
        <f t="shared" si="0"/>
        <v>0</v>
      </c>
      <c r="M15" s="101"/>
      <c r="N15" s="101"/>
      <c r="O15" s="101">
        <f t="shared" si="1"/>
        <v>0</v>
      </c>
      <c r="P15" s="101"/>
      <c r="Q15" s="101"/>
      <c r="R15" s="101">
        <f t="shared" si="2"/>
        <v>0</v>
      </c>
      <c r="S15" s="101"/>
      <c r="T15" s="101"/>
    </row>
    <row r="16" spans="1:20" s="18" customFormat="1" ht="12.75" x14ac:dyDescent="0.25">
      <c r="A16" s="31">
        <v>6</v>
      </c>
      <c r="B16" s="39">
        <f>PUANTAJ!B18</f>
        <v>0</v>
      </c>
      <c r="C16" s="40">
        <f>PUANTAJ!C18</f>
        <v>0</v>
      </c>
      <c r="D16" s="40">
        <f>PUANTAJ!D18</f>
        <v>0</v>
      </c>
      <c r="E16" s="40" t="str">
        <f>PUANTAJ!E18</f>
        <v>Stajer Öğrenci</v>
      </c>
      <c r="F16" s="98">
        <f>E40</f>
        <v>85.25</v>
      </c>
      <c r="G16" s="99"/>
      <c r="H16" s="100"/>
      <c r="I16" s="56">
        <f>PUANTAJ!AV18</f>
        <v>0</v>
      </c>
      <c r="J16" s="56"/>
      <c r="K16" s="56"/>
      <c r="L16" s="101">
        <f t="shared" si="0"/>
        <v>0</v>
      </c>
      <c r="M16" s="101"/>
      <c r="N16" s="101"/>
      <c r="O16" s="101">
        <f t="shared" si="1"/>
        <v>0</v>
      </c>
      <c r="P16" s="101"/>
      <c r="Q16" s="101"/>
      <c r="R16" s="101">
        <f t="shared" si="2"/>
        <v>0</v>
      </c>
      <c r="S16" s="101"/>
      <c r="T16" s="101"/>
    </row>
    <row r="17" spans="1:20" s="18" customFormat="1" ht="12.75" x14ac:dyDescent="0.25">
      <c r="A17" s="31">
        <v>7</v>
      </c>
      <c r="B17" s="39">
        <f>PUANTAJ!B19</f>
        <v>0</v>
      </c>
      <c r="C17" s="40">
        <f>PUANTAJ!C19</f>
        <v>0</v>
      </c>
      <c r="D17" s="40">
        <f>PUANTAJ!D19</f>
        <v>0</v>
      </c>
      <c r="E17" s="40" t="str">
        <f>PUANTAJ!E19</f>
        <v>Stajer Öğrenci</v>
      </c>
      <c r="F17" s="98">
        <f>E40</f>
        <v>85.25</v>
      </c>
      <c r="G17" s="99"/>
      <c r="H17" s="100"/>
      <c r="I17" s="56">
        <f>PUANTAJ!AV19</f>
        <v>0</v>
      </c>
      <c r="J17" s="56"/>
      <c r="K17" s="56"/>
      <c r="L17" s="101">
        <f t="shared" si="0"/>
        <v>0</v>
      </c>
      <c r="M17" s="101"/>
      <c r="N17" s="101"/>
      <c r="O17" s="101">
        <f t="shared" si="1"/>
        <v>0</v>
      </c>
      <c r="P17" s="101"/>
      <c r="Q17" s="101"/>
      <c r="R17" s="101">
        <f t="shared" si="2"/>
        <v>0</v>
      </c>
      <c r="S17" s="101"/>
      <c r="T17" s="101"/>
    </row>
    <row r="18" spans="1:20" s="18" customFormat="1" ht="12.75" x14ac:dyDescent="0.25">
      <c r="A18" s="31">
        <v>8</v>
      </c>
      <c r="B18" s="39">
        <f>PUANTAJ!B20</f>
        <v>0</v>
      </c>
      <c r="C18" s="40">
        <f>PUANTAJ!C20</f>
        <v>0</v>
      </c>
      <c r="D18" s="40">
        <f>PUANTAJ!D20</f>
        <v>0</v>
      </c>
      <c r="E18" s="40" t="str">
        <f>PUANTAJ!E20</f>
        <v>Stajer Öğrenci</v>
      </c>
      <c r="F18" s="98">
        <f>E40</f>
        <v>85.25</v>
      </c>
      <c r="G18" s="99"/>
      <c r="H18" s="100"/>
      <c r="I18" s="56">
        <f>PUANTAJ!AV20</f>
        <v>0</v>
      </c>
      <c r="J18" s="56"/>
      <c r="K18" s="56"/>
      <c r="L18" s="101">
        <f t="shared" si="0"/>
        <v>0</v>
      </c>
      <c r="M18" s="101"/>
      <c r="N18" s="101"/>
      <c r="O18" s="101">
        <f t="shared" si="1"/>
        <v>0</v>
      </c>
      <c r="P18" s="101"/>
      <c r="Q18" s="101"/>
      <c r="R18" s="101">
        <f t="shared" si="2"/>
        <v>0</v>
      </c>
      <c r="S18" s="101"/>
      <c r="T18" s="101"/>
    </row>
    <row r="19" spans="1:20" s="18" customFormat="1" ht="12.75" x14ac:dyDescent="0.25">
      <c r="A19" s="31">
        <v>9</v>
      </c>
      <c r="B19" s="39">
        <f>PUANTAJ!B21</f>
        <v>0</v>
      </c>
      <c r="C19" s="40">
        <f>PUANTAJ!C21</f>
        <v>0</v>
      </c>
      <c r="D19" s="40">
        <f>PUANTAJ!D21</f>
        <v>0</v>
      </c>
      <c r="E19" s="40" t="str">
        <f>PUANTAJ!E21</f>
        <v>Stajer Öğrenci</v>
      </c>
      <c r="F19" s="98">
        <f>E40</f>
        <v>85.25</v>
      </c>
      <c r="G19" s="99"/>
      <c r="H19" s="100"/>
      <c r="I19" s="56">
        <f>PUANTAJ!AV21</f>
        <v>0</v>
      </c>
      <c r="J19" s="56"/>
      <c r="K19" s="56"/>
      <c r="L19" s="101">
        <f t="shared" si="0"/>
        <v>0</v>
      </c>
      <c r="M19" s="101"/>
      <c r="N19" s="101"/>
      <c r="O19" s="101">
        <f t="shared" si="1"/>
        <v>0</v>
      </c>
      <c r="P19" s="101"/>
      <c r="Q19" s="101"/>
      <c r="R19" s="101">
        <f t="shared" si="2"/>
        <v>0</v>
      </c>
      <c r="S19" s="101"/>
      <c r="T19" s="101"/>
    </row>
    <row r="20" spans="1:20" s="18" customFormat="1" ht="12.75" x14ac:dyDescent="0.25">
      <c r="A20" s="31">
        <v>10</v>
      </c>
      <c r="B20" s="39">
        <f>PUANTAJ!B22</f>
        <v>0</v>
      </c>
      <c r="C20" s="40">
        <f>PUANTAJ!C22</f>
        <v>0</v>
      </c>
      <c r="D20" s="40">
        <f>PUANTAJ!D22</f>
        <v>0</v>
      </c>
      <c r="E20" s="40" t="str">
        <f>PUANTAJ!E22</f>
        <v>Stajer Öğrenci</v>
      </c>
      <c r="F20" s="98">
        <f>E40</f>
        <v>85.25</v>
      </c>
      <c r="G20" s="99"/>
      <c r="H20" s="100"/>
      <c r="I20" s="56">
        <f>PUANTAJ!AV22</f>
        <v>0</v>
      </c>
      <c r="J20" s="56"/>
      <c r="K20" s="56"/>
      <c r="L20" s="101">
        <f t="shared" si="0"/>
        <v>0</v>
      </c>
      <c r="M20" s="101"/>
      <c r="N20" s="101"/>
      <c r="O20" s="101">
        <f t="shared" si="1"/>
        <v>0</v>
      </c>
      <c r="P20" s="101"/>
      <c r="Q20" s="101"/>
      <c r="R20" s="101">
        <f t="shared" si="2"/>
        <v>0</v>
      </c>
      <c r="S20" s="101"/>
      <c r="T20" s="101"/>
    </row>
    <row r="21" spans="1:20" s="18" customFormat="1" ht="12.75" x14ac:dyDescent="0.25">
      <c r="A21" s="31">
        <v>11</v>
      </c>
      <c r="B21" s="39">
        <f>PUANTAJ!B23</f>
        <v>0</v>
      </c>
      <c r="C21" s="40">
        <f>PUANTAJ!C23</f>
        <v>0</v>
      </c>
      <c r="D21" s="40">
        <f>PUANTAJ!D23</f>
        <v>0</v>
      </c>
      <c r="E21" s="40" t="str">
        <f>PUANTAJ!E23</f>
        <v>Stajer Öğrenci</v>
      </c>
      <c r="F21" s="98">
        <f>E40</f>
        <v>85.25</v>
      </c>
      <c r="G21" s="99"/>
      <c r="H21" s="100"/>
      <c r="I21" s="56">
        <f>PUANTAJ!AV23</f>
        <v>0</v>
      </c>
      <c r="J21" s="56"/>
      <c r="K21" s="56"/>
      <c r="L21" s="101">
        <f t="shared" si="0"/>
        <v>0</v>
      </c>
      <c r="M21" s="101"/>
      <c r="N21" s="101"/>
      <c r="O21" s="101">
        <f t="shared" si="1"/>
        <v>0</v>
      </c>
      <c r="P21" s="101"/>
      <c r="Q21" s="101"/>
      <c r="R21" s="101">
        <f t="shared" si="2"/>
        <v>0</v>
      </c>
      <c r="S21" s="101"/>
      <c r="T21" s="101"/>
    </row>
    <row r="22" spans="1:20" s="18" customFormat="1" ht="12.75" x14ac:dyDescent="0.25">
      <c r="A22" s="31">
        <v>12</v>
      </c>
      <c r="B22" s="39">
        <f>PUANTAJ!B24</f>
        <v>0</v>
      </c>
      <c r="C22" s="40">
        <f>PUANTAJ!C24</f>
        <v>0</v>
      </c>
      <c r="D22" s="40">
        <f>PUANTAJ!D24</f>
        <v>0</v>
      </c>
      <c r="E22" s="40" t="str">
        <f>PUANTAJ!E24</f>
        <v>Stajer Öğrenci</v>
      </c>
      <c r="F22" s="98">
        <f>E40</f>
        <v>85.25</v>
      </c>
      <c r="G22" s="99"/>
      <c r="H22" s="100"/>
      <c r="I22" s="56">
        <f>PUANTAJ!AV24</f>
        <v>0</v>
      </c>
      <c r="J22" s="56"/>
      <c r="K22" s="56"/>
      <c r="L22" s="101">
        <f t="shared" si="0"/>
        <v>0</v>
      </c>
      <c r="M22" s="101"/>
      <c r="N22" s="101"/>
      <c r="O22" s="101">
        <f t="shared" si="1"/>
        <v>0</v>
      </c>
      <c r="P22" s="101"/>
      <c r="Q22" s="101"/>
      <c r="R22" s="101">
        <f t="shared" si="2"/>
        <v>0</v>
      </c>
      <c r="S22" s="101"/>
      <c r="T22" s="101"/>
    </row>
    <row r="23" spans="1:20" s="18" customFormat="1" ht="12.75" x14ac:dyDescent="0.25">
      <c r="A23" s="31">
        <v>13</v>
      </c>
      <c r="B23" s="39">
        <f>PUANTAJ!B25</f>
        <v>0</v>
      </c>
      <c r="C23" s="40">
        <f>PUANTAJ!C25</f>
        <v>0</v>
      </c>
      <c r="D23" s="40">
        <f>PUANTAJ!D25</f>
        <v>0</v>
      </c>
      <c r="E23" s="40" t="str">
        <f>PUANTAJ!E25</f>
        <v>Stajer Öğrenci</v>
      </c>
      <c r="F23" s="98">
        <f>E40</f>
        <v>85.25</v>
      </c>
      <c r="G23" s="99"/>
      <c r="H23" s="100"/>
      <c r="I23" s="56">
        <f>PUANTAJ!AV25</f>
        <v>0</v>
      </c>
      <c r="J23" s="56"/>
      <c r="K23" s="56"/>
      <c r="L23" s="101">
        <f t="shared" si="0"/>
        <v>0</v>
      </c>
      <c r="M23" s="101"/>
      <c r="N23" s="101"/>
      <c r="O23" s="101">
        <f t="shared" si="1"/>
        <v>0</v>
      </c>
      <c r="P23" s="101"/>
      <c r="Q23" s="101"/>
      <c r="R23" s="101">
        <f t="shared" si="2"/>
        <v>0</v>
      </c>
      <c r="S23" s="101"/>
      <c r="T23" s="101"/>
    </row>
    <row r="24" spans="1:20" s="18" customFormat="1" ht="12.75" x14ac:dyDescent="0.25">
      <c r="A24" s="31">
        <v>14</v>
      </c>
      <c r="B24" s="39">
        <f>PUANTAJ!B26</f>
        <v>0</v>
      </c>
      <c r="C24" s="40">
        <f>PUANTAJ!C26</f>
        <v>0</v>
      </c>
      <c r="D24" s="40">
        <f>PUANTAJ!D26</f>
        <v>0</v>
      </c>
      <c r="E24" s="40" t="str">
        <f>PUANTAJ!E26</f>
        <v>Stajer Öğrenci</v>
      </c>
      <c r="F24" s="98">
        <f>E40</f>
        <v>85.25</v>
      </c>
      <c r="G24" s="99"/>
      <c r="H24" s="100"/>
      <c r="I24" s="56">
        <f>PUANTAJ!AV26</f>
        <v>0</v>
      </c>
      <c r="J24" s="56"/>
      <c r="K24" s="56"/>
      <c r="L24" s="101">
        <f t="shared" si="0"/>
        <v>0</v>
      </c>
      <c r="M24" s="101"/>
      <c r="N24" s="101"/>
      <c r="O24" s="101">
        <f t="shared" si="1"/>
        <v>0</v>
      </c>
      <c r="P24" s="101"/>
      <c r="Q24" s="101"/>
      <c r="R24" s="101">
        <f t="shared" si="2"/>
        <v>0</v>
      </c>
      <c r="S24" s="101"/>
      <c r="T24" s="101"/>
    </row>
    <row r="25" spans="1:20" s="18" customFormat="1" ht="12.75" x14ac:dyDescent="0.25">
      <c r="A25" s="31">
        <v>15</v>
      </c>
      <c r="B25" s="39">
        <f>PUANTAJ!B27</f>
        <v>0</v>
      </c>
      <c r="C25" s="40">
        <f>PUANTAJ!C27</f>
        <v>0</v>
      </c>
      <c r="D25" s="40">
        <f>PUANTAJ!D27</f>
        <v>0</v>
      </c>
      <c r="E25" s="40" t="str">
        <f>PUANTAJ!E27</f>
        <v>Stajer Öğrenci</v>
      </c>
      <c r="F25" s="98">
        <f>E40</f>
        <v>85.25</v>
      </c>
      <c r="G25" s="99"/>
      <c r="H25" s="100"/>
      <c r="I25" s="56">
        <f>PUANTAJ!AV27</f>
        <v>0</v>
      </c>
      <c r="J25" s="56"/>
      <c r="K25" s="56"/>
      <c r="L25" s="101">
        <f t="shared" si="0"/>
        <v>0</v>
      </c>
      <c r="M25" s="101"/>
      <c r="N25" s="101"/>
      <c r="O25" s="101">
        <f t="shared" si="1"/>
        <v>0</v>
      </c>
      <c r="P25" s="101"/>
      <c r="Q25" s="101"/>
      <c r="R25" s="101">
        <f t="shared" si="2"/>
        <v>0</v>
      </c>
      <c r="S25" s="101"/>
      <c r="T25" s="101"/>
    </row>
    <row r="26" spans="1:20" s="18" customFormat="1" ht="12.75" x14ac:dyDescent="0.25">
      <c r="A26" s="31">
        <v>16</v>
      </c>
      <c r="B26" s="39">
        <f>PUANTAJ!B28</f>
        <v>0</v>
      </c>
      <c r="C26" s="40">
        <f>PUANTAJ!C28</f>
        <v>0</v>
      </c>
      <c r="D26" s="40">
        <f>PUANTAJ!D28</f>
        <v>0</v>
      </c>
      <c r="E26" s="40" t="str">
        <f>PUANTAJ!E28</f>
        <v>Stajer Öğrenci</v>
      </c>
      <c r="F26" s="98">
        <f>E40</f>
        <v>85.25</v>
      </c>
      <c r="G26" s="99"/>
      <c r="H26" s="100"/>
      <c r="I26" s="56">
        <f>PUANTAJ!AV28</f>
        <v>0</v>
      </c>
      <c r="J26" s="56"/>
      <c r="K26" s="56"/>
      <c r="L26" s="101">
        <f t="shared" si="0"/>
        <v>0</v>
      </c>
      <c r="M26" s="101"/>
      <c r="N26" s="101"/>
      <c r="O26" s="101">
        <f t="shared" si="1"/>
        <v>0</v>
      </c>
      <c r="P26" s="101"/>
      <c r="Q26" s="101"/>
      <c r="R26" s="101">
        <f t="shared" si="2"/>
        <v>0</v>
      </c>
      <c r="S26" s="101"/>
      <c r="T26" s="101"/>
    </row>
    <row r="27" spans="1:20" s="18" customFormat="1" ht="12.75" x14ac:dyDescent="0.25">
      <c r="A27" s="31">
        <v>17</v>
      </c>
      <c r="B27" s="39">
        <f>PUANTAJ!B29</f>
        <v>0</v>
      </c>
      <c r="C27" s="40">
        <f>PUANTAJ!C29</f>
        <v>0</v>
      </c>
      <c r="D27" s="40">
        <f>PUANTAJ!D29</f>
        <v>0</v>
      </c>
      <c r="E27" s="40" t="str">
        <f>PUANTAJ!E29</f>
        <v>Stajer Öğrenci</v>
      </c>
      <c r="F27" s="98">
        <f>E40</f>
        <v>85.25</v>
      </c>
      <c r="G27" s="99"/>
      <c r="H27" s="100"/>
      <c r="I27" s="56">
        <f>PUANTAJ!AV29</f>
        <v>0</v>
      </c>
      <c r="J27" s="56"/>
      <c r="K27" s="56"/>
      <c r="L27" s="101">
        <f t="shared" si="0"/>
        <v>0</v>
      </c>
      <c r="M27" s="101"/>
      <c r="N27" s="101"/>
      <c r="O27" s="101">
        <f t="shared" si="1"/>
        <v>0</v>
      </c>
      <c r="P27" s="101"/>
      <c r="Q27" s="101"/>
      <c r="R27" s="101">
        <f t="shared" si="2"/>
        <v>0</v>
      </c>
      <c r="S27" s="101"/>
      <c r="T27" s="101"/>
    </row>
    <row r="28" spans="1:20" s="18" customFormat="1" ht="12.75" x14ac:dyDescent="0.25">
      <c r="A28" s="31">
        <v>18</v>
      </c>
      <c r="B28" s="39">
        <f>PUANTAJ!B30</f>
        <v>0</v>
      </c>
      <c r="C28" s="40">
        <f>PUANTAJ!C30</f>
        <v>0</v>
      </c>
      <c r="D28" s="40">
        <f>PUANTAJ!D30</f>
        <v>0</v>
      </c>
      <c r="E28" s="40" t="str">
        <f>PUANTAJ!E30</f>
        <v>Stajer Öğrenci</v>
      </c>
      <c r="F28" s="98">
        <f>E40</f>
        <v>85.25</v>
      </c>
      <c r="G28" s="99"/>
      <c r="H28" s="100"/>
      <c r="I28" s="56">
        <f>PUANTAJ!AV30</f>
        <v>0</v>
      </c>
      <c r="J28" s="56"/>
      <c r="K28" s="56"/>
      <c r="L28" s="101">
        <f t="shared" si="0"/>
        <v>0</v>
      </c>
      <c r="M28" s="101"/>
      <c r="N28" s="101"/>
      <c r="O28" s="101">
        <f t="shared" si="1"/>
        <v>0</v>
      </c>
      <c r="P28" s="101"/>
      <c r="Q28" s="101"/>
      <c r="R28" s="101">
        <f t="shared" si="2"/>
        <v>0</v>
      </c>
      <c r="S28" s="101"/>
      <c r="T28" s="101"/>
    </row>
    <row r="29" spans="1:20" s="18" customFormat="1" ht="12.75" x14ac:dyDescent="0.25">
      <c r="A29" s="31">
        <v>19</v>
      </c>
      <c r="B29" s="39">
        <f>PUANTAJ!B31</f>
        <v>0</v>
      </c>
      <c r="C29" s="40">
        <f>PUANTAJ!C31</f>
        <v>0</v>
      </c>
      <c r="D29" s="40">
        <f>PUANTAJ!D31</f>
        <v>0</v>
      </c>
      <c r="E29" s="40" t="str">
        <f>PUANTAJ!E31</f>
        <v>Stajer Öğrenci</v>
      </c>
      <c r="F29" s="98">
        <f>E40</f>
        <v>85.25</v>
      </c>
      <c r="G29" s="99"/>
      <c r="H29" s="100"/>
      <c r="I29" s="56">
        <f>PUANTAJ!AV31</f>
        <v>0</v>
      </c>
      <c r="J29" s="56"/>
      <c r="K29" s="56"/>
      <c r="L29" s="101">
        <f t="shared" si="0"/>
        <v>0</v>
      </c>
      <c r="M29" s="101"/>
      <c r="N29" s="101"/>
      <c r="O29" s="101">
        <f t="shared" si="1"/>
        <v>0</v>
      </c>
      <c r="P29" s="101"/>
      <c r="Q29" s="101"/>
      <c r="R29" s="101">
        <f t="shared" si="2"/>
        <v>0</v>
      </c>
      <c r="S29" s="101"/>
      <c r="T29" s="101"/>
    </row>
    <row r="30" spans="1:20" s="18" customFormat="1" ht="12.75" x14ac:dyDescent="0.25">
      <c r="A30" s="31">
        <v>20</v>
      </c>
      <c r="B30" s="39">
        <f>PUANTAJ!B32</f>
        <v>0</v>
      </c>
      <c r="C30" s="40">
        <f>PUANTAJ!C32</f>
        <v>0</v>
      </c>
      <c r="D30" s="40">
        <f>PUANTAJ!D32</f>
        <v>0</v>
      </c>
      <c r="E30" s="40" t="str">
        <f>PUANTAJ!E32</f>
        <v>Stajer Öğrenci</v>
      </c>
      <c r="F30" s="98">
        <f>E40</f>
        <v>85.25</v>
      </c>
      <c r="G30" s="99"/>
      <c r="H30" s="100"/>
      <c r="I30" s="56">
        <f>PUANTAJ!AV32</f>
        <v>0</v>
      </c>
      <c r="J30" s="56"/>
      <c r="K30" s="56"/>
      <c r="L30" s="101">
        <f t="shared" si="0"/>
        <v>0</v>
      </c>
      <c r="M30" s="101"/>
      <c r="N30" s="101"/>
      <c r="O30" s="101">
        <f t="shared" si="1"/>
        <v>0</v>
      </c>
      <c r="P30" s="101"/>
      <c r="Q30" s="101"/>
      <c r="R30" s="101">
        <f t="shared" si="2"/>
        <v>0</v>
      </c>
      <c r="S30" s="101"/>
      <c r="T30" s="101"/>
    </row>
    <row r="31" spans="1:20" s="18" customFormat="1" ht="12.75" x14ac:dyDescent="0.25">
      <c r="A31" s="31">
        <v>21</v>
      </c>
      <c r="B31" s="39">
        <f>PUANTAJ!B33</f>
        <v>0</v>
      </c>
      <c r="C31" s="40">
        <f>PUANTAJ!C33</f>
        <v>0</v>
      </c>
      <c r="D31" s="40">
        <f>PUANTAJ!D33</f>
        <v>0</v>
      </c>
      <c r="E31" s="40" t="str">
        <f>PUANTAJ!E33</f>
        <v>Stajer Öğrenci</v>
      </c>
      <c r="F31" s="98">
        <f>E40</f>
        <v>85.25</v>
      </c>
      <c r="G31" s="99"/>
      <c r="H31" s="100"/>
      <c r="I31" s="56">
        <f>PUANTAJ!AV33</f>
        <v>0</v>
      </c>
      <c r="J31" s="56"/>
      <c r="K31" s="56"/>
      <c r="L31" s="101">
        <f t="shared" si="0"/>
        <v>0</v>
      </c>
      <c r="M31" s="101"/>
      <c r="N31" s="101"/>
      <c r="O31" s="101">
        <f t="shared" si="1"/>
        <v>0</v>
      </c>
      <c r="P31" s="101"/>
      <c r="Q31" s="101"/>
      <c r="R31" s="101">
        <f t="shared" si="2"/>
        <v>0</v>
      </c>
      <c r="S31" s="101"/>
      <c r="T31" s="101"/>
    </row>
    <row r="32" spans="1:20" s="18" customFormat="1" ht="12.75" x14ac:dyDescent="0.25">
      <c r="A32" s="31">
        <v>22</v>
      </c>
      <c r="B32" s="39">
        <f>PUANTAJ!B34</f>
        <v>0</v>
      </c>
      <c r="C32" s="40">
        <f>PUANTAJ!C34</f>
        <v>0</v>
      </c>
      <c r="D32" s="40">
        <f>PUANTAJ!D34</f>
        <v>0</v>
      </c>
      <c r="E32" s="40" t="str">
        <f>PUANTAJ!E34</f>
        <v>Stajer Öğrenci</v>
      </c>
      <c r="F32" s="98">
        <f>E40</f>
        <v>85.25</v>
      </c>
      <c r="G32" s="99"/>
      <c r="H32" s="100"/>
      <c r="I32" s="56">
        <f>PUANTAJ!AV34</f>
        <v>0</v>
      </c>
      <c r="J32" s="56"/>
      <c r="K32" s="56"/>
      <c r="L32" s="101">
        <f t="shared" si="0"/>
        <v>0</v>
      </c>
      <c r="M32" s="101"/>
      <c r="N32" s="101"/>
      <c r="O32" s="101">
        <f t="shared" si="1"/>
        <v>0</v>
      </c>
      <c r="P32" s="101"/>
      <c r="Q32" s="101"/>
      <c r="R32" s="101">
        <f t="shared" si="2"/>
        <v>0</v>
      </c>
      <c r="S32" s="101"/>
      <c r="T32" s="101"/>
    </row>
    <row r="33" spans="1:20" s="18" customFormat="1" ht="12.75" x14ac:dyDescent="0.25">
      <c r="A33" s="31">
        <v>23</v>
      </c>
      <c r="B33" s="39">
        <f>PUANTAJ!B35</f>
        <v>0</v>
      </c>
      <c r="C33" s="40">
        <f>PUANTAJ!C35</f>
        <v>0</v>
      </c>
      <c r="D33" s="40">
        <f>PUANTAJ!D35</f>
        <v>0</v>
      </c>
      <c r="E33" s="40" t="str">
        <f>PUANTAJ!E35</f>
        <v>Stajer Öğrenci</v>
      </c>
      <c r="F33" s="98">
        <f>E40</f>
        <v>85.25</v>
      </c>
      <c r="G33" s="99"/>
      <c r="H33" s="100"/>
      <c r="I33" s="56">
        <f>PUANTAJ!AV35</f>
        <v>0</v>
      </c>
      <c r="J33" s="56"/>
      <c r="K33" s="56"/>
      <c r="L33" s="101">
        <f t="shared" si="0"/>
        <v>0</v>
      </c>
      <c r="M33" s="101"/>
      <c r="N33" s="101"/>
      <c r="O33" s="101">
        <f t="shared" si="1"/>
        <v>0</v>
      </c>
      <c r="P33" s="101"/>
      <c r="Q33" s="101"/>
      <c r="R33" s="101">
        <f t="shared" si="2"/>
        <v>0</v>
      </c>
      <c r="S33" s="101"/>
      <c r="T33" s="101"/>
    </row>
    <row r="34" spans="1:20" s="18" customFormat="1" ht="12.75" x14ac:dyDescent="0.25">
      <c r="A34" s="31">
        <v>24</v>
      </c>
      <c r="B34" s="39">
        <f>PUANTAJ!B36</f>
        <v>0</v>
      </c>
      <c r="C34" s="40">
        <f>PUANTAJ!C36</f>
        <v>0</v>
      </c>
      <c r="D34" s="40">
        <f>PUANTAJ!D36</f>
        <v>0</v>
      </c>
      <c r="E34" s="40" t="str">
        <f>PUANTAJ!E36</f>
        <v>Stajer Öğrenci</v>
      </c>
      <c r="F34" s="98">
        <f>E40</f>
        <v>85.25</v>
      </c>
      <c r="G34" s="99"/>
      <c r="H34" s="100"/>
      <c r="I34" s="56">
        <f>PUANTAJ!AV36</f>
        <v>0</v>
      </c>
      <c r="J34" s="56"/>
      <c r="K34" s="56"/>
      <c r="L34" s="101">
        <f t="shared" si="0"/>
        <v>0</v>
      </c>
      <c r="M34" s="101"/>
      <c r="N34" s="101"/>
      <c r="O34" s="101">
        <f t="shared" si="1"/>
        <v>0</v>
      </c>
      <c r="P34" s="101"/>
      <c r="Q34" s="101"/>
      <c r="R34" s="101">
        <f t="shared" si="2"/>
        <v>0</v>
      </c>
      <c r="S34" s="101"/>
      <c r="T34" s="101"/>
    </row>
    <row r="35" spans="1:20" s="18" customFormat="1" ht="12.75" x14ac:dyDescent="0.25">
      <c r="A35" s="31">
        <v>25</v>
      </c>
      <c r="B35" s="39">
        <f>PUANTAJ!B37</f>
        <v>0</v>
      </c>
      <c r="C35" s="40">
        <f>PUANTAJ!C37</f>
        <v>0</v>
      </c>
      <c r="D35" s="40">
        <f>PUANTAJ!D37</f>
        <v>0</v>
      </c>
      <c r="E35" s="40" t="str">
        <f>PUANTAJ!E37</f>
        <v>Stajer Öğrenci</v>
      </c>
      <c r="F35" s="98">
        <f>E40</f>
        <v>85.25</v>
      </c>
      <c r="G35" s="99"/>
      <c r="H35" s="100"/>
      <c r="I35" s="56">
        <f>PUANTAJ!AV37</f>
        <v>0</v>
      </c>
      <c r="J35" s="56"/>
      <c r="K35" s="56"/>
      <c r="L35" s="101">
        <f t="shared" si="0"/>
        <v>0</v>
      </c>
      <c r="M35" s="101"/>
      <c r="N35" s="101"/>
      <c r="O35" s="101">
        <f t="shared" si="1"/>
        <v>0</v>
      </c>
      <c r="P35" s="101"/>
      <c r="Q35" s="101"/>
      <c r="R35" s="101">
        <f t="shared" si="2"/>
        <v>0</v>
      </c>
      <c r="S35" s="101"/>
      <c r="T35" s="101"/>
    </row>
    <row r="36" spans="1:20" s="18" customFormat="1" ht="12.75" x14ac:dyDescent="0.25">
      <c r="A36" s="31">
        <v>26</v>
      </c>
      <c r="B36" s="39">
        <f>PUANTAJ!B38</f>
        <v>0</v>
      </c>
      <c r="C36" s="40">
        <f>PUANTAJ!C38</f>
        <v>0</v>
      </c>
      <c r="D36" s="40">
        <f>PUANTAJ!D38</f>
        <v>0</v>
      </c>
      <c r="E36" s="40" t="str">
        <f>PUANTAJ!E38</f>
        <v>Stajer Öğrenci</v>
      </c>
      <c r="F36" s="98">
        <f>E40</f>
        <v>85.25</v>
      </c>
      <c r="G36" s="99"/>
      <c r="H36" s="100"/>
      <c r="I36" s="56">
        <f>PUANTAJ!AV38</f>
        <v>0</v>
      </c>
      <c r="J36" s="56"/>
      <c r="K36" s="56"/>
      <c r="L36" s="101">
        <f t="shared" si="0"/>
        <v>0</v>
      </c>
      <c r="M36" s="101"/>
      <c r="N36" s="101"/>
      <c r="O36" s="101">
        <f t="shared" si="1"/>
        <v>0</v>
      </c>
      <c r="P36" s="101"/>
      <c r="Q36" s="101"/>
      <c r="R36" s="101">
        <f t="shared" si="2"/>
        <v>0</v>
      </c>
      <c r="S36" s="101"/>
      <c r="T36" s="101"/>
    </row>
    <row r="37" spans="1:20" s="18" customFormat="1" ht="12.75" x14ac:dyDescent="0.25">
      <c r="A37" s="108" t="s">
        <v>11</v>
      </c>
      <c r="B37" s="109"/>
      <c r="C37" s="109"/>
      <c r="D37" s="109"/>
      <c r="E37" s="109"/>
      <c r="F37" s="109"/>
      <c r="G37" s="109"/>
      <c r="H37" s="110"/>
      <c r="I37" s="113">
        <f>SUM(I11:I36)</f>
        <v>0</v>
      </c>
      <c r="J37" s="113"/>
      <c r="K37" s="113"/>
      <c r="L37" s="112">
        <f>SUM(L11:L36)</f>
        <v>0</v>
      </c>
      <c r="M37" s="112"/>
      <c r="N37" s="112"/>
      <c r="O37" s="112">
        <f>SUM(O11:O36)</f>
        <v>0</v>
      </c>
      <c r="P37" s="112"/>
      <c r="Q37" s="112"/>
      <c r="R37" s="112">
        <f>SUM(R11:R36)</f>
        <v>0</v>
      </c>
      <c r="S37" s="112"/>
      <c r="T37" s="112"/>
    </row>
    <row r="38" spans="1:20" s="18" customFormat="1" ht="12.75" x14ac:dyDescent="0.25">
      <c r="A38" s="106" t="s">
        <v>46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s="18" customFormat="1" ht="12.75" x14ac:dyDescent="0.2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</row>
    <row r="40" spans="1:20" s="18" customFormat="1" ht="12.75" x14ac:dyDescent="0.25">
      <c r="A40" s="24"/>
      <c r="D40" s="36" t="s">
        <v>41</v>
      </c>
      <c r="E40" s="28">
        <v>85.25</v>
      </c>
    </row>
    <row r="41" spans="1:20" s="18" customFormat="1" ht="12.75" x14ac:dyDescent="0.25">
      <c r="A41" s="24"/>
      <c r="C41" s="38" t="s">
        <v>39</v>
      </c>
      <c r="K41" s="38"/>
      <c r="L41" s="38"/>
      <c r="M41" s="111" t="s">
        <v>48</v>
      </c>
      <c r="N41" s="111"/>
      <c r="O41" s="111"/>
      <c r="P41" s="111"/>
      <c r="Q41" s="111"/>
      <c r="R41" s="111"/>
      <c r="S41" s="111"/>
      <c r="T41" s="111"/>
    </row>
    <row r="42" spans="1:20" s="18" customFormat="1" ht="12.75" x14ac:dyDescent="0.25">
      <c r="A42" s="24"/>
      <c r="B42" s="29" t="s">
        <v>36</v>
      </c>
      <c r="C42" s="26"/>
      <c r="J42" s="114" t="s">
        <v>36</v>
      </c>
      <c r="K42" s="114"/>
      <c r="L42" s="114"/>
      <c r="M42" s="103"/>
      <c r="N42" s="103"/>
      <c r="O42" s="103"/>
      <c r="P42" s="103"/>
      <c r="Q42" s="103"/>
      <c r="R42" s="103"/>
      <c r="S42" s="103"/>
    </row>
    <row r="43" spans="1:20" s="18" customFormat="1" ht="12.75" x14ac:dyDescent="0.25">
      <c r="A43" s="24"/>
      <c r="B43" s="29" t="s">
        <v>40</v>
      </c>
      <c r="C43" s="27"/>
      <c r="J43" s="114" t="s">
        <v>40</v>
      </c>
      <c r="K43" s="114"/>
      <c r="L43" s="114"/>
      <c r="M43" s="104"/>
      <c r="N43" s="104"/>
      <c r="O43" s="104"/>
      <c r="P43" s="104"/>
      <c r="Q43" s="104"/>
      <c r="R43" s="104"/>
      <c r="S43" s="104"/>
    </row>
    <row r="44" spans="1:20" s="17" customFormat="1" ht="12.75" x14ac:dyDescent="0.2">
      <c r="A44" s="25"/>
      <c r="B44" s="37" t="s">
        <v>38</v>
      </c>
      <c r="C44" s="27"/>
      <c r="D44" s="18"/>
      <c r="J44" s="102" t="s">
        <v>38</v>
      </c>
      <c r="K44" s="102"/>
      <c r="L44" s="102"/>
      <c r="M44" s="105"/>
      <c r="N44" s="105"/>
      <c r="O44" s="105"/>
      <c r="P44" s="105"/>
      <c r="Q44" s="105"/>
      <c r="R44" s="105"/>
      <c r="S44" s="105"/>
    </row>
    <row r="45" spans="1:20" s="17" customFormat="1" ht="12.75" x14ac:dyDescent="0.2">
      <c r="A45" s="25"/>
      <c r="B45" s="37" t="s">
        <v>37</v>
      </c>
      <c r="C45" s="26"/>
      <c r="D45" s="18"/>
      <c r="J45" s="102" t="s">
        <v>37</v>
      </c>
      <c r="K45" s="102"/>
      <c r="L45" s="102"/>
      <c r="M45" s="104"/>
      <c r="N45" s="104"/>
      <c r="O45" s="104"/>
      <c r="P45" s="104"/>
      <c r="Q45" s="104"/>
      <c r="R45" s="104"/>
      <c r="S45" s="104"/>
    </row>
    <row r="46" spans="1:20" x14ac:dyDescent="0.2">
      <c r="A46" s="5"/>
    </row>
    <row r="47" spans="1:20" x14ac:dyDescent="0.2">
      <c r="A47" s="5"/>
    </row>
    <row r="48" spans="1:20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</sheetData>
  <mergeCells count="167">
    <mergeCell ref="P1:R1"/>
    <mergeCell ref="S1:T1"/>
    <mergeCell ref="P2:R2"/>
    <mergeCell ref="S2:T2"/>
    <mergeCell ref="P3:R3"/>
    <mergeCell ref="S3:T3"/>
    <mergeCell ref="P4:R4"/>
    <mergeCell ref="S4:T4"/>
    <mergeCell ref="L6:P6"/>
    <mergeCell ref="Q6:T6"/>
    <mergeCell ref="A1:O4"/>
    <mergeCell ref="C6:J6"/>
    <mergeCell ref="A8:A10"/>
    <mergeCell ref="F11:H11"/>
    <mergeCell ref="E8:E10"/>
    <mergeCell ref="D8:D10"/>
    <mergeCell ref="C8:C10"/>
    <mergeCell ref="B8:B10"/>
    <mergeCell ref="O8:Q10"/>
    <mergeCell ref="R8:T10"/>
    <mergeCell ref="R11:T11"/>
    <mergeCell ref="O11:Q11"/>
    <mergeCell ref="L11:N11"/>
    <mergeCell ref="I11:K11"/>
    <mergeCell ref="F8:H10"/>
    <mergeCell ref="I8:K10"/>
    <mergeCell ref="L8:N10"/>
    <mergeCell ref="R12:T12"/>
    <mergeCell ref="F13:H13"/>
    <mergeCell ref="I13:K13"/>
    <mergeCell ref="L13:N13"/>
    <mergeCell ref="O13:Q13"/>
    <mergeCell ref="R13:T13"/>
    <mergeCell ref="F12:H12"/>
    <mergeCell ref="I12:K12"/>
    <mergeCell ref="L12:N12"/>
    <mergeCell ref="O12:Q12"/>
    <mergeCell ref="F14:H14"/>
    <mergeCell ref="I14:K14"/>
    <mergeCell ref="L14:N14"/>
    <mergeCell ref="O14:Q14"/>
    <mergeCell ref="R14:T14"/>
    <mergeCell ref="F15:H15"/>
    <mergeCell ref="I15:K15"/>
    <mergeCell ref="L15:N15"/>
    <mergeCell ref="O15:Q15"/>
    <mergeCell ref="R15:T15"/>
    <mergeCell ref="F16:H16"/>
    <mergeCell ref="I16:K16"/>
    <mergeCell ref="L16:N16"/>
    <mergeCell ref="O16:Q16"/>
    <mergeCell ref="R16:T16"/>
    <mergeCell ref="F17:H17"/>
    <mergeCell ref="I17:K17"/>
    <mergeCell ref="L17:N17"/>
    <mergeCell ref="O17:Q17"/>
    <mergeCell ref="R17:T17"/>
    <mergeCell ref="F18:H18"/>
    <mergeCell ref="I18:K18"/>
    <mergeCell ref="L18:N18"/>
    <mergeCell ref="O18:Q18"/>
    <mergeCell ref="R18:T18"/>
    <mergeCell ref="F19:H19"/>
    <mergeCell ref="I19:K19"/>
    <mergeCell ref="L19:N19"/>
    <mergeCell ref="O19:Q19"/>
    <mergeCell ref="R19:T19"/>
    <mergeCell ref="F20:H20"/>
    <mergeCell ref="I20:K20"/>
    <mergeCell ref="L20:N20"/>
    <mergeCell ref="O20:Q20"/>
    <mergeCell ref="R20:T20"/>
    <mergeCell ref="F21:H21"/>
    <mergeCell ref="I21:K21"/>
    <mergeCell ref="L21:N21"/>
    <mergeCell ref="O21:Q21"/>
    <mergeCell ref="R21:T21"/>
    <mergeCell ref="F22:H22"/>
    <mergeCell ref="I22:K22"/>
    <mergeCell ref="L22:N22"/>
    <mergeCell ref="O22:Q22"/>
    <mergeCell ref="R22:T22"/>
    <mergeCell ref="F23:H23"/>
    <mergeCell ref="I23:K23"/>
    <mergeCell ref="L23:N23"/>
    <mergeCell ref="O23:Q23"/>
    <mergeCell ref="R23:T23"/>
    <mergeCell ref="F24:H24"/>
    <mergeCell ref="I24:K24"/>
    <mergeCell ref="L24:N24"/>
    <mergeCell ref="O24:Q24"/>
    <mergeCell ref="R24:T24"/>
    <mergeCell ref="F25:H25"/>
    <mergeCell ref="I25:K25"/>
    <mergeCell ref="L25:N25"/>
    <mergeCell ref="O25:Q25"/>
    <mergeCell ref="R25:T25"/>
    <mergeCell ref="F26:H26"/>
    <mergeCell ref="I26:K26"/>
    <mergeCell ref="L26:N26"/>
    <mergeCell ref="O26:Q26"/>
    <mergeCell ref="R26:T26"/>
    <mergeCell ref="F27:H27"/>
    <mergeCell ref="I27:K27"/>
    <mergeCell ref="L27:N27"/>
    <mergeCell ref="O27:Q27"/>
    <mergeCell ref="R27:T27"/>
    <mergeCell ref="F28:H28"/>
    <mergeCell ref="I28:K28"/>
    <mergeCell ref="L28:N28"/>
    <mergeCell ref="O28:Q28"/>
    <mergeCell ref="R28:T28"/>
    <mergeCell ref="F29:H29"/>
    <mergeCell ref="I29:K29"/>
    <mergeCell ref="L29:N29"/>
    <mergeCell ref="O29:Q29"/>
    <mergeCell ref="R29:T29"/>
    <mergeCell ref="F33:H33"/>
    <mergeCell ref="I33:K33"/>
    <mergeCell ref="L33:N33"/>
    <mergeCell ref="O33:Q33"/>
    <mergeCell ref="R33:T33"/>
    <mergeCell ref="F30:H30"/>
    <mergeCell ref="I30:K30"/>
    <mergeCell ref="L30:N30"/>
    <mergeCell ref="O30:Q30"/>
    <mergeCell ref="R30:T30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  <mergeCell ref="J45:L45"/>
    <mergeCell ref="M42:S42"/>
    <mergeCell ref="M43:S43"/>
    <mergeCell ref="M44:S44"/>
    <mergeCell ref="M45:S45"/>
    <mergeCell ref="F36:H36"/>
    <mergeCell ref="I36:K36"/>
    <mergeCell ref="L36:N36"/>
    <mergeCell ref="O36:Q36"/>
    <mergeCell ref="R36:T36"/>
    <mergeCell ref="A38:T39"/>
    <mergeCell ref="A37:H37"/>
    <mergeCell ref="M41:T41"/>
    <mergeCell ref="R37:T37"/>
    <mergeCell ref="O37:Q37"/>
    <mergeCell ref="L37:N37"/>
    <mergeCell ref="I37:K37"/>
    <mergeCell ref="J42:L42"/>
    <mergeCell ref="J43:L43"/>
    <mergeCell ref="J44:L44"/>
    <mergeCell ref="F34:H34"/>
    <mergeCell ref="I34:K34"/>
    <mergeCell ref="L34:N34"/>
    <mergeCell ref="O34:Q34"/>
    <mergeCell ref="R34:T34"/>
    <mergeCell ref="F35:H35"/>
    <mergeCell ref="I35:K35"/>
    <mergeCell ref="L35:N35"/>
    <mergeCell ref="O35:Q35"/>
    <mergeCell ref="R35:T35"/>
  </mergeCells>
  <pageMargins left="0.47244094488188981" right="0.31496062992125984" top="0.74803149606299213" bottom="0.47244094488188981" header="0.31496062992125984" footer="0.31496062992125984"/>
  <pageSetup paperSize="9" scale="88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Revizyon Bilgileri</vt:lpstr>
      <vt:lpstr>BİLGİ</vt:lpstr>
      <vt:lpstr>PUANTAJ</vt:lpstr>
      <vt:lpstr>BORDRO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ByrmTRD</cp:lastModifiedBy>
  <cp:lastPrinted>2019-05-10T12:08:14Z</cp:lastPrinted>
  <dcterms:created xsi:type="dcterms:W3CDTF">2019-03-26T12:45:22Z</dcterms:created>
  <dcterms:modified xsi:type="dcterms:W3CDTF">2019-05-28T14:51:41Z</dcterms:modified>
</cp:coreProperties>
</file>