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drawings/drawing7.xml" ContentType="application/vnd.openxmlformats-officedocument.drawing+xml"/>
  <Override PartName="/xl/comments7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5760" yWindow="4050" windowWidth="22260" windowHeight="12645" tabRatio="918" activeTab="2"/>
  </bookViews>
  <sheets>
    <sheet name="Revizyon Bilgileri" sheetId="20" r:id="rId1"/>
    <sheet name="Açıklamalar" sheetId="8" r:id="rId2"/>
    <sheet name="Madde 4" sheetId="1" r:id="rId3"/>
    <sheet name="Madde 5" sheetId="12" r:id="rId4"/>
    <sheet name="Madde 6" sheetId="13" r:id="rId5"/>
    <sheet name="Madde 7" sheetId="14" r:id="rId6"/>
    <sheet name="Madde 8" sheetId="15" r:id="rId7"/>
    <sheet name="Madde 9" sheetId="17" r:id="rId8"/>
    <sheet name="Madde 10" sheetId="18" r:id="rId9"/>
    <sheet name="Puanlama" sheetId="19" r:id="rId10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2" i="18" l="1"/>
  <c r="L13" i="18"/>
  <c r="L30" i="17"/>
  <c r="L13" i="17"/>
  <c r="L41" i="15"/>
  <c r="L13" i="15"/>
  <c r="L37" i="14"/>
  <c r="L13" i="14"/>
  <c r="W4" i="18"/>
  <c r="W2" i="18"/>
  <c r="W3" i="18"/>
  <c r="W1" i="18"/>
  <c r="W2" i="17"/>
  <c r="W3" i="17"/>
  <c r="W4" i="17"/>
  <c r="W1" i="17"/>
  <c r="W2" i="15"/>
  <c r="W3" i="15"/>
  <c r="W4" i="15"/>
  <c r="W1" i="15"/>
  <c r="W2" i="14"/>
  <c r="W3" i="14"/>
  <c r="W4" i="14"/>
  <c r="W1" i="14"/>
  <c r="W2" i="13"/>
  <c r="W3" i="13"/>
  <c r="W4" i="13"/>
  <c r="W1" i="13"/>
  <c r="F1" i="18"/>
  <c r="F1" i="17"/>
  <c r="F1" i="15"/>
  <c r="F1" i="14"/>
  <c r="F1" i="13"/>
  <c r="E9" i="12"/>
  <c r="E9" i="13" s="1"/>
  <c r="E9" i="14" s="1"/>
  <c r="E9" i="15" s="1"/>
  <c r="E9" i="17" s="1"/>
  <c r="E9" i="18" s="1"/>
  <c r="W2" i="12"/>
  <c r="W3" i="12"/>
  <c r="W4" i="12"/>
  <c r="W1" i="12"/>
  <c r="L13" i="13"/>
  <c r="L34" i="13" s="1"/>
  <c r="L37" i="1"/>
  <c r="F1" i="12"/>
  <c r="L13" i="12"/>
  <c r="L30" i="12" s="1"/>
  <c r="V34" i="1"/>
  <c r="P34" i="1"/>
  <c r="R34" i="1"/>
  <c r="T34" i="1"/>
  <c r="N34" i="1"/>
  <c r="V6" i="19" l="1"/>
  <c r="Y6" i="19" l="1"/>
  <c r="S6" i="19"/>
  <c r="P6" i="19"/>
  <c r="M6" i="19"/>
  <c r="J6" i="19"/>
  <c r="G6" i="19"/>
  <c r="O34" i="18"/>
  <c r="Y11" i="19" s="1"/>
  <c r="O42" i="17"/>
  <c r="V11" i="19" s="1"/>
  <c r="O53" i="15"/>
  <c r="S11" i="19" s="1"/>
  <c r="O49" i="14"/>
  <c r="P11" i="19" s="1"/>
  <c r="O46" i="13"/>
  <c r="M11" i="19" s="1"/>
  <c r="O42" i="12"/>
  <c r="J11" i="19" s="1"/>
  <c r="O49" i="1"/>
  <c r="G11" i="19" s="1"/>
  <c r="E8" i="18"/>
  <c r="E8" i="17"/>
  <c r="E8" i="15"/>
  <c r="E8" i="14"/>
  <c r="E8" i="13"/>
  <c r="E8" i="12"/>
  <c r="E10" i="18"/>
  <c r="E7" i="18"/>
  <c r="E10" i="17"/>
  <c r="E7" i="17"/>
  <c r="E10" i="15"/>
  <c r="E7" i="15"/>
  <c r="E10" i="14"/>
  <c r="E7" i="14"/>
  <c r="E10" i="13"/>
  <c r="E7" i="13"/>
  <c r="E10" i="12"/>
  <c r="E7" i="12"/>
  <c r="V28" i="18" l="1"/>
  <c r="T28" i="18"/>
  <c r="R28" i="18"/>
  <c r="P28" i="18"/>
  <c r="N28" i="18"/>
  <c r="V19" i="18"/>
  <c r="T19" i="18"/>
  <c r="K34" i="18" s="1"/>
  <c r="Y10" i="19" s="1"/>
  <c r="R19" i="18"/>
  <c r="I34" i="18" s="1"/>
  <c r="Y9" i="19" s="1"/>
  <c r="P19" i="18"/>
  <c r="N19" i="18"/>
  <c r="V36" i="17"/>
  <c r="T36" i="17"/>
  <c r="R36" i="17"/>
  <c r="P36" i="17"/>
  <c r="N36" i="17"/>
  <c r="V27" i="17"/>
  <c r="T27" i="17"/>
  <c r="R27" i="17"/>
  <c r="P27" i="17"/>
  <c r="N27" i="17"/>
  <c r="V47" i="15"/>
  <c r="T47" i="15"/>
  <c r="R47" i="15"/>
  <c r="P47" i="15"/>
  <c r="N47" i="15"/>
  <c r="V38" i="15"/>
  <c r="T38" i="15"/>
  <c r="R38" i="15"/>
  <c r="P38" i="15"/>
  <c r="N38" i="15"/>
  <c r="V43" i="14"/>
  <c r="T43" i="14"/>
  <c r="R43" i="14"/>
  <c r="P43" i="14"/>
  <c r="N43" i="14"/>
  <c r="V34" i="14"/>
  <c r="T34" i="14"/>
  <c r="R34" i="14"/>
  <c r="P34" i="14"/>
  <c r="N34" i="14"/>
  <c r="N27" i="12"/>
  <c r="P27" i="12"/>
  <c r="R27" i="12"/>
  <c r="T27" i="12"/>
  <c r="V27" i="12"/>
  <c r="V40" i="13"/>
  <c r="T40" i="13"/>
  <c r="R40" i="13"/>
  <c r="P40" i="13"/>
  <c r="N40" i="13"/>
  <c r="V31" i="13"/>
  <c r="T31" i="13"/>
  <c r="R31" i="13"/>
  <c r="P31" i="13"/>
  <c r="N31" i="13"/>
  <c r="V36" i="12"/>
  <c r="T36" i="12"/>
  <c r="R36" i="12"/>
  <c r="P36" i="12"/>
  <c r="N36" i="12"/>
  <c r="N43" i="1"/>
  <c r="P43" i="1"/>
  <c r="R43" i="1"/>
  <c r="T43" i="1"/>
  <c r="V43" i="1"/>
  <c r="M34" i="18" l="1"/>
  <c r="Y13" i="19" s="1"/>
  <c r="K42" i="12"/>
  <c r="J10" i="19" s="1"/>
  <c r="G53" i="15"/>
  <c r="S8" i="19" s="1"/>
  <c r="I53" i="15"/>
  <c r="S9" i="19" s="1"/>
  <c r="K53" i="15"/>
  <c r="S10" i="19" s="1"/>
  <c r="M49" i="14"/>
  <c r="P13" i="19" s="1"/>
  <c r="M46" i="13"/>
  <c r="M13" i="19" s="1"/>
  <c r="I49" i="1"/>
  <c r="G9" i="19" s="1"/>
  <c r="G49" i="1"/>
  <c r="G8" i="19" s="1"/>
  <c r="E34" i="18"/>
  <c r="Y7" i="19" s="1"/>
  <c r="S34" i="18"/>
  <c r="G34" i="18"/>
  <c r="Y8" i="19" s="1"/>
  <c r="E42" i="17"/>
  <c r="V7" i="19" s="1"/>
  <c r="S42" i="17"/>
  <c r="V12" i="19" s="1"/>
  <c r="G42" i="17"/>
  <c r="V8" i="19" s="1"/>
  <c r="K42" i="17"/>
  <c r="V10" i="19" s="1"/>
  <c r="I42" i="17"/>
  <c r="V9" i="19" s="1"/>
  <c r="M42" i="17"/>
  <c r="V13" i="19" s="1"/>
  <c r="M53" i="15"/>
  <c r="S13" i="19" s="1"/>
  <c r="E53" i="15"/>
  <c r="S7" i="19" s="1"/>
  <c r="S53" i="15"/>
  <c r="G49" i="14"/>
  <c r="P8" i="19" s="1"/>
  <c r="S49" i="14"/>
  <c r="E49" i="14"/>
  <c r="P7" i="19" s="1"/>
  <c r="I49" i="14"/>
  <c r="P9" i="19" s="1"/>
  <c r="K49" i="14"/>
  <c r="P10" i="19" s="1"/>
  <c r="G46" i="13"/>
  <c r="M8" i="19" s="1"/>
  <c r="I46" i="13"/>
  <c r="M9" i="19" s="1"/>
  <c r="K46" i="13"/>
  <c r="M10" i="19" s="1"/>
  <c r="S46" i="13"/>
  <c r="E46" i="13"/>
  <c r="M7" i="19" s="1"/>
  <c r="I42" i="12"/>
  <c r="J9" i="19" s="1"/>
  <c r="S42" i="12"/>
  <c r="J12" i="19" s="1"/>
  <c r="E42" i="12"/>
  <c r="J7" i="19" s="1"/>
  <c r="G42" i="12"/>
  <c r="J8" i="19" s="1"/>
  <c r="M42" i="12"/>
  <c r="J13" i="19" s="1"/>
  <c r="M49" i="1"/>
  <c r="G13" i="19" s="1"/>
  <c r="K49" i="1"/>
  <c r="G10" i="19" s="1"/>
  <c r="E49" i="1"/>
  <c r="G7" i="19" s="1"/>
  <c r="S49" i="1"/>
  <c r="V34" i="18" l="1"/>
  <c r="Y14" i="19" s="1"/>
  <c r="Y12" i="19"/>
  <c r="V53" i="15"/>
  <c r="S14" i="19" s="1"/>
  <c r="S12" i="19"/>
  <c r="V49" i="14"/>
  <c r="P14" i="19" s="1"/>
  <c r="P12" i="19"/>
  <c r="V46" i="13"/>
  <c r="M14" i="19" s="1"/>
  <c r="M12" i="19"/>
  <c r="V49" i="1"/>
  <c r="G14" i="19" s="1"/>
  <c r="G12" i="19"/>
  <c r="V42" i="17"/>
  <c r="V14" i="19" s="1"/>
  <c r="V42" i="12"/>
  <c r="J14" i="19" s="1"/>
  <c r="G15" i="19" l="1"/>
</calcChain>
</file>

<file path=xl/comments1.xml><?xml version="1.0" encoding="utf-8"?>
<comments xmlns="http://schemas.openxmlformats.org/spreadsheetml/2006/main">
  <authors>
    <author>Yazar</author>
  </authors>
  <commentList>
    <comment ref="C48" authorId="0" shapeId="0">
      <text>
        <r>
          <rPr>
            <b/>
            <sz val="9"/>
            <color indexed="81"/>
            <rFont val="Tahoma"/>
            <family val="2"/>
            <charset val="162"/>
          </rPr>
          <t>Yazar:</t>
        </r>
        <r>
          <rPr>
            <sz val="9"/>
            <color indexed="81"/>
            <rFont val="Tahoma"/>
            <family val="2"/>
            <charset val="162"/>
          </rPr>
          <t xml:space="preserve">
Eklemiş olduğunuz ek soru sayısını toplamını bu kısma yazınız.</t>
        </r>
      </text>
    </comment>
    <comment ref="O48" authorId="0" shapeId="0">
      <text>
        <r>
          <rPr>
            <b/>
            <sz val="9"/>
            <color indexed="81"/>
            <rFont val="Tahoma"/>
            <family val="2"/>
            <charset val="162"/>
          </rPr>
          <t>Yazar:</t>
        </r>
        <r>
          <rPr>
            <sz val="9"/>
            <color indexed="81"/>
            <rFont val="Tahoma"/>
            <family val="2"/>
            <charset val="162"/>
          </rPr>
          <t xml:space="preserve">
(Hazır Soru Sayısı </t>
        </r>
        <r>
          <rPr>
            <b/>
            <sz val="9"/>
            <color indexed="81"/>
            <rFont val="Tahoma"/>
            <family val="2"/>
            <charset val="162"/>
          </rPr>
          <t>+</t>
        </r>
        <r>
          <rPr>
            <sz val="9"/>
            <color indexed="81"/>
            <rFont val="Tahoma"/>
            <family val="2"/>
            <charset val="162"/>
          </rPr>
          <t xml:space="preserve"> Ek Soru Sayısı) </t>
        </r>
        <r>
          <rPr>
            <b/>
            <sz val="9"/>
            <color indexed="81"/>
            <rFont val="Tahoma"/>
            <family val="2"/>
            <charset val="162"/>
          </rPr>
          <t>x</t>
        </r>
        <r>
          <rPr>
            <sz val="9"/>
            <color indexed="81"/>
            <rFont val="Tahoma"/>
            <family val="2"/>
            <charset val="162"/>
          </rPr>
          <t xml:space="preserve"> En Yüksek Değerlendirme Puanı
</t>
        </r>
      </text>
    </comment>
    <comment ref="S48" authorId="0" shapeId="0">
      <text>
        <r>
          <rPr>
            <b/>
            <sz val="9"/>
            <color indexed="81"/>
            <rFont val="Tahoma"/>
            <family val="2"/>
            <charset val="162"/>
          </rPr>
          <t>Yazar:</t>
        </r>
        <r>
          <rPr>
            <sz val="9"/>
            <color indexed="81"/>
            <rFont val="Tahoma"/>
            <family val="2"/>
            <charset val="162"/>
          </rPr>
          <t xml:space="preserve">
Değerlendirmesi yapılan tüm sütunların toplamı (Ek Sorular dahil) </t>
        </r>
        <r>
          <rPr>
            <b/>
            <sz val="9"/>
            <color indexed="81"/>
            <rFont val="Tahoma"/>
            <family val="2"/>
            <charset val="162"/>
          </rPr>
          <t>eksi</t>
        </r>
        <r>
          <rPr>
            <sz val="9"/>
            <color indexed="81"/>
            <rFont val="Tahoma"/>
            <family val="2"/>
            <charset val="162"/>
          </rPr>
          <t xml:space="preserve"> Değerlendirme Dışı Soru Sayısı Toplamı</t>
        </r>
      </text>
    </comment>
  </commentList>
</comments>
</file>

<file path=xl/comments2.xml><?xml version="1.0" encoding="utf-8"?>
<comments xmlns="http://schemas.openxmlformats.org/spreadsheetml/2006/main">
  <authors>
    <author>Yazar</author>
  </authors>
  <commentList>
    <comment ref="C41" authorId="0" shapeId="0">
      <text>
        <r>
          <rPr>
            <b/>
            <sz val="9"/>
            <color indexed="81"/>
            <rFont val="Tahoma"/>
            <family val="2"/>
            <charset val="162"/>
          </rPr>
          <t>Yazar:</t>
        </r>
        <r>
          <rPr>
            <sz val="9"/>
            <color indexed="81"/>
            <rFont val="Tahoma"/>
            <family val="2"/>
            <charset val="162"/>
          </rPr>
          <t xml:space="preserve">
Eklemiş olduğunuz ek soru sayısını toplamını bu kısma yazınız.</t>
        </r>
      </text>
    </comment>
    <comment ref="O41" authorId="0" shapeId="0">
      <text>
        <r>
          <rPr>
            <b/>
            <sz val="9"/>
            <color indexed="81"/>
            <rFont val="Tahoma"/>
            <family val="2"/>
            <charset val="162"/>
          </rPr>
          <t>Yazar:</t>
        </r>
        <r>
          <rPr>
            <sz val="9"/>
            <color indexed="81"/>
            <rFont val="Tahoma"/>
            <family val="2"/>
            <charset val="162"/>
          </rPr>
          <t xml:space="preserve">
(Hazır Soru Sayısı </t>
        </r>
        <r>
          <rPr>
            <b/>
            <sz val="9"/>
            <color indexed="81"/>
            <rFont val="Tahoma"/>
            <family val="2"/>
            <charset val="162"/>
          </rPr>
          <t>+</t>
        </r>
        <r>
          <rPr>
            <sz val="9"/>
            <color indexed="81"/>
            <rFont val="Tahoma"/>
            <family val="2"/>
            <charset val="162"/>
          </rPr>
          <t xml:space="preserve"> Ek Soru Sayısı) </t>
        </r>
        <r>
          <rPr>
            <b/>
            <sz val="9"/>
            <color indexed="81"/>
            <rFont val="Tahoma"/>
            <family val="2"/>
            <charset val="162"/>
          </rPr>
          <t>x</t>
        </r>
        <r>
          <rPr>
            <sz val="9"/>
            <color indexed="81"/>
            <rFont val="Tahoma"/>
            <family val="2"/>
            <charset val="162"/>
          </rPr>
          <t xml:space="preserve"> En Yüksek Değerlendirme Puanı
</t>
        </r>
      </text>
    </comment>
    <comment ref="S41" authorId="0" shapeId="0">
      <text>
        <r>
          <rPr>
            <b/>
            <sz val="9"/>
            <color indexed="81"/>
            <rFont val="Tahoma"/>
            <family val="2"/>
            <charset val="162"/>
          </rPr>
          <t>Yazar:</t>
        </r>
        <r>
          <rPr>
            <sz val="9"/>
            <color indexed="81"/>
            <rFont val="Tahoma"/>
            <family val="2"/>
            <charset val="162"/>
          </rPr>
          <t xml:space="preserve">
Değerlendirmesi yapılan tüm sütunların toplamı (Ek Sorular dahil) </t>
        </r>
        <r>
          <rPr>
            <b/>
            <sz val="9"/>
            <color indexed="81"/>
            <rFont val="Tahoma"/>
            <family val="2"/>
            <charset val="162"/>
          </rPr>
          <t>eksi</t>
        </r>
        <r>
          <rPr>
            <sz val="9"/>
            <color indexed="81"/>
            <rFont val="Tahoma"/>
            <family val="2"/>
            <charset val="162"/>
          </rPr>
          <t xml:space="preserve"> Değerlendirme Dışı Soru Sayısı Toplamı</t>
        </r>
      </text>
    </comment>
  </commentList>
</comments>
</file>

<file path=xl/comments3.xml><?xml version="1.0" encoding="utf-8"?>
<comments xmlns="http://schemas.openxmlformats.org/spreadsheetml/2006/main">
  <authors>
    <author>Yazar</author>
  </authors>
  <commentList>
    <comment ref="C45" authorId="0" shapeId="0">
      <text>
        <r>
          <rPr>
            <b/>
            <sz val="9"/>
            <color indexed="81"/>
            <rFont val="Tahoma"/>
            <family val="2"/>
            <charset val="162"/>
          </rPr>
          <t>Yazar:</t>
        </r>
        <r>
          <rPr>
            <sz val="9"/>
            <color indexed="81"/>
            <rFont val="Tahoma"/>
            <family val="2"/>
            <charset val="162"/>
          </rPr>
          <t xml:space="preserve">
Eklemiş olduğunuz ek soru sayısını toplamını bu kısma yazınız.</t>
        </r>
      </text>
    </comment>
    <comment ref="O45" authorId="0" shapeId="0">
      <text>
        <r>
          <rPr>
            <b/>
            <sz val="9"/>
            <color indexed="81"/>
            <rFont val="Tahoma"/>
            <family val="2"/>
            <charset val="162"/>
          </rPr>
          <t>Yazar:</t>
        </r>
        <r>
          <rPr>
            <sz val="9"/>
            <color indexed="81"/>
            <rFont val="Tahoma"/>
            <family val="2"/>
            <charset val="162"/>
          </rPr>
          <t xml:space="preserve">
(Hazır Soru Sayısı </t>
        </r>
        <r>
          <rPr>
            <b/>
            <sz val="9"/>
            <color indexed="81"/>
            <rFont val="Tahoma"/>
            <family val="2"/>
            <charset val="162"/>
          </rPr>
          <t>+</t>
        </r>
        <r>
          <rPr>
            <sz val="9"/>
            <color indexed="81"/>
            <rFont val="Tahoma"/>
            <family val="2"/>
            <charset val="162"/>
          </rPr>
          <t xml:space="preserve"> Ek Soru Sayısı) </t>
        </r>
        <r>
          <rPr>
            <b/>
            <sz val="9"/>
            <color indexed="81"/>
            <rFont val="Tahoma"/>
            <family val="2"/>
            <charset val="162"/>
          </rPr>
          <t>x</t>
        </r>
        <r>
          <rPr>
            <sz val="9"/>
            <color indexed="81"/>
            <rFont val="Tahoma"/>
            <family val="2"/>
            <charset val="162"/>
          </rPr>
          <t xml:space="preserve"> En Yüksek Değerlendirme Puanı
</t>
        </r>
      </text>
    </comment>
    <comment ref="S45" authorId="0" shapeId="0">
      <text>
        <r>
          <rPr>
            <b/>
            <sz val="9"/>
            <color indexed="81"/>
            <rFont val="Tahoma"/>
            <family val="2"/>
            <charset val="162"/>
          </rPr>
          <t>Yazar:</t>
        </r>
        <r>
          <rPr>
            <sz val="9"/>
            <color indexed="81"/>
            <rFont val="Tahoma"/>
            <family val="2"/>
            <charset val="162"/>
          </rPr>
          <t xml:space="preserve">
Değerlendirmesi yapılan tüm sütunların toplamı (Ek Sorular dahil) </t>
        </r>
        <r>
          <rPr>
            <b/>
            <sz val="9"/>
            <color indexed="81"/>
            <rFont val="Tahoma"/>
            <family val="2"/>
            <charset val="162"/>
          </rPr>
          <t>eksi</t>
        </r>
        <r>
          <rPr>
            <sz val="9"/>
            <color indexed="81"/>
            <rFont val="Tahoma"/>
            <family val="2"/>
            <charset val="162"/>
          </rPr>
          <t xml:space="preserve"> Değerlendirme Dışı Soru Sayısı Toplamı</t>
        </r>
      </text>
    </comment>
  </commentList>
</comments>
</file>

<file path=xl/comments4.xml><?xml version="1.0" encoding="utf-8"?>
<comments xmlns="http://schemas.openxmlformats.org/spreadsheetml/2006/main">
  <authors>
    <author>Yazar</author>
  </authors>
  <commentList>
    <comment ref="C48" authorId="0" shapeId="0">
      <text>
        <r>
          <rPr>
            <b/>
            <sz val="9"/>
            <color indexed="81"/>
            <rFont val="Tahoma"/>
            <family val="2"/>
            <charset val="162"/>
          </rPr>
          <t>Yazar:</t>
        </r>
        <r>
          <rPr>
            <sz val="9"/>
            <color indexed="81"/>
            <rFont val="Tahoma"/>
            <family val="2"/>
            <charset val="162"/>
          </rPr>
          <t xml:space="preserve">
Eklemiş olduğunuz ek soru sayısını toplamını bu kısma yazınız.</t>
        </r>
      </text>
    </comment>
    <comment ref="O48" authorId="0" shapeId="0">
      <text>
        <r>
          <rPr>
            <b/>
            <sz val="9"/>
            <color indexed="81"/>
            <rFont val="Tahoma"/>
            <family val="2"/>
            <charset val="162"/>
          </rPr>
          <t>Yazar:</t>
        </r>
        <r>
          <rPr>
            <sz val="9"/>
            <color indexed="81"/>
            <rFont val="Tahoma"/>
            <family val="2"/>
            <charset val="162"/>
          </rPr>
          <t xml:space="preserve">
(Hazır Soru Sayısı </t>
        </r>
        <r>
          <rPr>
            <b/>
            <sz val="9"/>
            <color indexed="81"/>
            <rFont val="Tahoma"/>
            <family val="2"/>
            <charset val="162"/>
          </rPr>
          <t>+</t>
        </r>
        <r>
          <rPr>
            <sz val="9"/>
            <color indexed="81"/>
            <rFont val="Tahoma"/>
            <family val="2"/>
            <charset val="162"/>
          </rPr>
          <t xml:space="preserve"> Ek Soru Sayısı) </t>
        </r>
        <r>
          <rPr>
            <b/>
            <sz val="9"/>
            <color indexed="81"/>
            <rFont val="Tahoma"/>
            <family val="2"/>
            <charset val="162"/>
          </rPr>
          <t>x</t>
        </r>
        <r>
          <rPr>
            <sz val="9"/>
            <color indexed="81"/>
            <rFont val="Tahoma"/>
            <family val="2"/>
            <charset val="162"/>
          </rPr>
          <t xml:space="preserve"> En Yüksek Değerlendirme Puanı
</t>
        </r>
      </text>
    </comment>
    <comment ref="S48" authorId="0" shapeId="0">
      <text>
        <r>
          <rPr>
            <b/>
            <sz val="9"/>
            <color indexed="81"/>
            <rFont val="Tahoma"/>
            <family val="2"/>
            <charset val="162"/>
          </rPr>
          <t>Yazar:</t>
        </r>
        <r>
          <rPr>
            <sz val="9"/>
            <color indexed="81"/>
            <rFont val="Tahoma"/>
            <family val="2"/>
            <charset val="162"/>
          </rPr>
          <t xml:space="preserve">
Değerlendirmesi yapılan tüm sütunların toplamı (Ek Sorular dahil) </t>
        </r>
        <r>
          <rPr>
            <b/>
            <sz val="9"/>
            <color indexed="81"/>
            <rFont val="Tahoma"/>
            <family val="2"/>
            <charset val="162"/>
          </rPr>
          <t>eksi</t>
        </r>
        <r>
          <rPr>
            <sz val="9"/>
            <color indexed="81"/>
            <rFont val="Tahoma"/>
            <family val="2"/>
            <charset val="162"/>
          </rPr>
          <t xml:space="preserve"> Değerlendirme Dışı Soru Sayısı Toplamı</t>
        </r>
      </text>
    </comment>
  </commentList>
</comments>
</file>

<file path=xl/comments5.xml><?xml version="1.0" encoding="utf-8"?>
<comments xmlns="http://schemas.openxmlformats.org/spreadsheetml/2006/main">
  <authors>
    <author>Yazar</author>
  </authors>
  <commentList>
    <comment ref="C52" authorId="0" shapeId="0">
      <text>
        <r>
          <rPr>
            <b/>
            <sz val="9"/>
            <color indexed="81"/>
            <rFont val="Tahoma"/>
            <family val="2"/>
            <charset val="162"/>
          </rPr>
          <t>Yazar:</t>
        </r>
        <r>
          <rPr>
            <sz val="9"/>
            <color indexed="81"/>
            <rFont val="Tahoma"/>
            <family val="2"/>
            <charset val="162"/>
          </rPr>
          <t xml:space="preserve">
Eklemiş olduğunuz ek soru sayısını toplamını bu kısma yazınız.</t>
        </r>
      </text>
    </comment>
    <comment ref="O52" authorId="0" shapeId="0">
      <text>
        <r>
          <rPr>
            <b/>
            <sz val="9"/>
            <color indexed="81"/>
            <rFont val="Tahoma"/>
            <family val="2"/>
            <charset val="162"/>
          </rPr>
          <t>Yazar:</t>
        </r>
        <r>
          <rPr>
            <sz val="9"/>
            <color indexed="81"/>
            <rFont val="Tahoma"/>
            <family val="2"/>
            <charset val="162"/>
          </rPr>
          <t xml:space="preserve">
(Hazır Soru Sayısı </t>
        </r>
        <r>
          <rPr>
            <b/>
            <sz val="9"/>
            <color indexed="81"/>
            <rFont val="Tahoma"/>
            <family val="2"/>
            <charset val="162"/>
          </rPr>
          <t>+</t>
        </r>
        <r>
          <rPr>
            <sz val="9"/>
            <color indexed="81"/>
            <rFont val="Tahoma"/>
            <family val="2"/>
            <charset val="162"/>
          </rPr>
          <t xml:space="preserve"> Ek Soru Sayısı) </t>
        </r>
        <r>
          <rPr>
            <b/>
            <sz val="9"/>
            <color indexed="81"/>
            <rFont val="Tahoma"/>
            <family val="2"/>
            <charset val="162"/>
          </rPr>
          <t>x</t>
        </r>
        <r>
          <rPr>
            <sz val="9"/>
            <color indexed="81"/>
            <rFont val="Tahoma"/>
            <family val="2"/>
            <charset val="162"/>
          </rPr>
          <t xml:space="preserve"> En Yüksek Değerlendirme Puanı
</t>
        </r>
      </text>
    </comment>
    <comment ref="S52" authorId="0" shapeId="0">
      <text>
        <r>
          <rPr>
            <b/>
            <sz val="9"/>
            <color indexed="81"/>
            <rFont val="Tahoma"/>
            <family val="2"/>
            <charset val="162"/>
          </rPr>
          <t>Yazar:</t>
        </r>
        <r>
          <rPr>
            <sz val="9"/>
            <color indexed="81"/>
            <rFont val="Tahoma"/>
            <family val="2"/>
            <charset val="162"/>
          </rPr>
          <t xml:space="preserve">
Değerlendirmesi yapılan tüm sütunların toplamı (Ek Sorular dahil) </t>
        </r>
        <r>
          <rPr>
            <b/>
            <sz val="9"/>
            <color indexed="81"/>
            <rFont val="Tahoma"/>
            <family val="2"/>
            <charset val="162"/>
          </rPr>
          <t>eksi</t>
        </r>
        <r>
          <rPr>
            <sz val="9"/>
            <color indexed="81"/>
            <rFont val="Tahoma"/>
            <family val="2"/>
            <charset val="162"/>
          </rPr>
          <t xml:space="preserve"> Değerlendirme Dışı Soru Sayısı Toplamı</t>
        </r>
      </text>
    </comment>
  </commentList>
</comments>
</file>

<file path=xl/comments6.xml><?xml version="1.0" encoding="utf-8"?>
<comments xmlns="http://schemas.openxmlformats.org/spreadsheetml/2006/main">
  <authors>
    <author>Yazar</author>
  </authors>
  <commentList>
    <comment ref="C41" authorId="0" shapeId="0">
      <text>
        <r>
          <rPr>
            <b/>
            <sz val="9"/>
            <color indexed="81"/>
            <rFont val="Tahoma"/>
            <family val="2"/>
            <charset val="162"/>
          </rPr>
          <t>Yazar:</t>
        </r>
        <r>
          <rPr>
            <sz val="9"/>
            <color indexed="81"/>
            <rFont val="Tahoma"/>
            <family val="2"/>
            <charset val="162"/>
          </rPr>
          <t xml:space="preserve">
Eklemiş olduğunuz ek soru sayısını toplamını bu kısma yazınız.</t>
        </r>
      </text>
    </comment>
    <comment ref="O41" authorId="0" shapeId="0">
      <text>
        <r>
          <rPr>
            <b/>
            <sz val="9"/>
            <color indexed="81"/>
            <rFont val="Tahoma"/>
            <family val="2"/>
            <charset val="162"/>
          </rPr>
          <t>Yazar:</t>
        </r>
        <r>
          <rPr>
            <sz val="9"/>
            <color indexed="81"/>
            <rFont val="Tahoma"/>
            <family val="2"/>
            <charset val="162"/>
          </rPr>
          <t xml:space="preserve">
(Hazır Soru Sayısı </t>
        </r>
        <r>
          <rPr>
            <b/>
            <sz val="9"/>
            <color indexed="81"/>
            <rFont val="Tahoma"/>
            <family val="2"/>
            <charset val="162"/>
          </rPr>
          <t>+</t>
        </r>
        <r>
          <rPr>
            <sz val="9"/>
            <color indexed="81"/>
            <rFont val="Tahoma"/>
            <family val="2"/>
            <charset val="162"/>
          </rPr>
          <t xml:space="preserve"> Ek Soru Sayısı) </t>
        </r>
        <r>
          <rPr>
            <b/>
            <sz val="9"/>
            <color indexed="81"/>
            <rFont val="Tahoma"/>
            <family val="2"/>
            <charset val="162"/>
          </rPr>
          <t>x</t>
        </r>
        <r>
          <rPr>
            <sz val="9"/>
            <color indexed="81"/>
            <rFont val="Tahoma"/>
            <family val="2"/>
            <charset val="162"/>
          </rPr>
          <t xml:space="preserve"> En Yüksek Değerlendirme Puanı
</t>
        </r>
      </text>
    </comment>
    <comment ref="S41" authorId="0" shapeId="0">
      <text>
        <r>
          <rPr>
            <b/>
            <sz val="9"/>
            <color indexed="81"/>
            <rFont val="Tahoma"/>
            <family val="2"/>
            <charset val="162"/>
          </rPr>
          <t>Yazar:</t>
        </r>
        <r>
          <rPr>
            <sz val="9"/>
            <color indexed="81"/>
            <rFont val="Tahoma"/>
            <family val="2"/>
            <charset val="162"/>
          </rPr>
          <t xml:space="preserve">
Değerlendirmesi yapılan tüm sütunların toplamı (Ek Sorular dahil) </t>
        </r>
        <r>
          <rPr>
            <b/>
            <sz val="9"/>
            <color indexed="81"/>
            <rFont val="Tahoma"/>
            <family val="2"/>
            <charset val="162"/>
          </rPr>
          <t>eksi</t>
        </r>
        <r>
          <rPr>
            <sz val="9"/>
            <color indexed="81"/>
            <rFont val="Tahoma"/>
            <family val="2"/>
            <charset val="162"/>
          </rPr>
          <t xml:space="preserve"> Değerlendirme Dışı Soru Sayısı Toplamı</t>
        </r>
      </text>
    </comment>
  </commentList>
</comments>
</file>

<file path=xl/comments7.xml><?xml version="1.0" encoding="utf-8"?>
<comments xmlns="http://schemas.openxmlformats.org/spreadsheetml/2006/main">
  <authors>
    <author>Yazar</author>
  </authors>
  <commentList>
    <comment ref="C33" authorId="0" shapeId="0">
      <text>
        <r>
          <rPr>
            <b/>
            <sz val="9"/>
            <color indexed="81"/>
            <rFont val="Tahoma"/>
            <family val="2"/>
            <charset val="162"/>
          </rPr>
          <t>Yazar:</t>
        </r>
        <r>
          <rPr>
            <sz val="9"/>
            <color indexed="81"/>
            <rFont val="Tahoma"/>
            <family val="2"/>
            <charset val="162"/>
          </rPr>
          <t xml:space="preserve">
Eklemiş olduğunuz ek soru sayısını toplamını bu kısma yazınız.</t>
        </r>
      </text>
    </comment>
    <comment ref="O33" authorId="0" shapeId="0">
      <text>
        <r>
          <rPr>
            <b/>
            <sz val="9"/>
            <color indexed="81"/>
            <rFont val="Tahoma"/>
            <family val="2"/>
            <charset val="162"/>
          </rPr>
          <t>Yazar:</t>
        </r>
        <r>
          <rPr>
            <sz val="9"/>
            <color indexed="81"/>
            <rFont val="Tahoma"/>
            <family val="2"/>
            <charset val="162"/>
          </rPr>
          <t xml:space="preserve">
(Hazır Soru Sayısı </t>
        </r>
        <r>
          <rPr>
            <b/>
            <sz val="9"/>
            <color indexed="81"/>
            <rFont val="Tahoma"/>
            <family val="2"/>
            <charset val="162"/>
          </rPr>
          <t>+</t>
        </r>
        <r>
          <rPr>
            <sz val="9"/>
            <color indexed="81"/>
            <rFont val="Tahoma"/>
            <family val="2"/>
            <charset val="162"/>
          </rPr>
          <t xml:space="preserve"> Ek Soru Sayısı) </t>
        </r>
        <r>
          <rPr>
            <b/>
            <sz val="9"/>
            <color indexed="81"/>
            <rFont val="Tahoma"/>
            <family val="2"/>
            <charset val="162"/>
          </rPr>
          <t>x</t>
        </r>
        <r>
          <rPr>
            <sz val="9"/>
            <color indexed="81"/>
            <rFont val="Tahoma"/>
            <family val="2"/>
            <charset val="162"/>
          </rPr>
          <t xml:space="preserve"> En Yüksek Değerlendirme Puanı
</t>
        </r>
      </text>
    </comment>
    <comment ref="S33" authorId="0" shapeId="0">
      <text>
        <r>
          <rPr>
            <b/>
            <sz val="9"/>
            <color indexed="81"/>
            <rFont val="Tahoma"/>
            <family val="2"/>
            <charset val="162"/>
          </rPr>
          <t>Yazar:</t>
        </r>
        <r>
          <rPr>
            <sz val="9"/>
            <color indexed="81"/>
            <rFont val="Tahoma"/>
            <family val="2"/>
            <charset val="162"/>
          </rPr>
          <t xml:space="preserve">
Değerlendirmesi yapılan tüm sütunların toplamı (Ek Sorular dahil) </t>
        </r>
        <r>
          <rPr>
            <b/>
            <sz val="9"/>
            <color indexed="81"/>
            <rFont val="Tahoma"/>
            <family val="2"/>
            <charset val="162"/>
          </rPr>
          <t>eksi</t>
        </r>
        <r>
          <rPr>
            <sz val="9"/>
            <color indexed="81"/>
            <rFont val="Tahoma"/>
            <family val="2"/>
            <charset val="162"/>
          </rPr>
          <t xml:space="preserve"> Değerlendirme Dışı Soru Sayısı Toplamı</t>
        </r>
      </text>
    </comment>
  </commentList>
</comments>
</file>

<file path=xl/sharedStrings.xml><?xml version="1.0" encoding="utf-8"?>
<sst xmlns="http://schemas.openxmlformats.org/spreadsheetml/2006/main" count="620" uniqueCount="246">
  <si>
    <t>S/N</t>
  </si>
  <si>
    <t>Doküman No</t>
  </si>
  <si>
    <t>Yayın Tarihi</t>
  </si>
  <si>
    <t>Revizyon Tarihi</t>
  </si>
  <si>
    <t>Revizyon no</t>
  </si>
  <si>
    <t>-</t>
  </si>
  <si>
    <t>Minör</t>
  </si>
  <si>
    <t>Majör</t>
  </si>
  <si>
    <t>Gözlem</t>
  </si>
  <si>
    <t>DÖF No</t>
  </si>
  <si>
    <t>Sorular</t>
  </si>
  <si>
    <t>İç Tetkik Numarası</t>
  </si>
  <si>
    <t>İç Tetkik Kapsamı</t>
  </si>
  <si>
    <t>Tetkik Edilen Birim</t>
  </si>
  <si>
    <t>Tetkik Bilgisi</t>
  </si>
  <si>
    <t>DD</t>
  </si>
  <si>
    <t>Alınan Puan</t>
  </si>
  <si>
    <t>Performans hedefleri belirlenmiş mi?</t>
  </si>
  <si>
    <t>Başarı Yüzdesi</t>
  </si>
  <si>
    <t>Tetkik Tarihi-Saati</t>
  </si>
  <si>
    <t>Alınabilecek En Yüksek Puan</t>
  </si>
  <si>
    <t>Ek Sorular</t>
  </si>
  <si>
    <t>Ekip Lideri</t>
  </si>
  <si>
    <t>Görevi</t>
  </si>
  <si>
    <t>Adı Soyadı</t>
  </si>
  <si>
    <t>Tarih</t>
  </si>
  <si>
    <t>İmza</t>
  </si>
  <si>
    <t>Denetçi Bilgisi</t>
  </si>
  <si>
    <t xml:space="preserve">Denetçi </t>
  </si>
  <si>
    <t>Açıklamalar</t>
  </si>
  <si>
    <t>İç Tetkik Soru Listesi Doldurulmasına Yönelik Açıklamalar</t>
  </si>
  <si>
    <t>Tam ve Uygun</t>
  </si>
  <si>
    <t>Değerlendirme Dışı</t>
  </si>
  <si>
    <t>Sütun</t>
  </si>
  <si>
    <t>Açıklaması</t>
  </si>
  <si>
    <t>Yazılabilecek Puan</t>
  </si>
  <si>
    <t>Puanlama bilgisi  açıklamaları ve puanlama sütununa yazılacak puan bilgileri aşağıda gösterilmiştir.</t>
  </si>
  <si>
    <t xml:space="preserve">İç Tetkik Soru listesini bilgisayar ortamında doldurunuz. </t>
  </si>
  <si>
    <t xml:space="preserve">Ek sorular 1 sıra numarası ile başlamalıdır. </t>
  </si>
  <si>
    <t>Denetim sonunda her maddeye ait iç tetkik soru listesini mutlaka imzalayınız.</t>
  </si>
  <si>
    <r>
      <t xml:space="preserve">Eklenen sorunun hesaplamaya dahil edilebilmesi için </t>
    </r>
    <r>
      <rPr>
        <b/>
        <sz val="11"/>
        <color theme="1"/>
        <rFont val="Cambria"/>
        <family val="1"/>
        <charset val="162"/>
      </rPr>
      <t>(Ek Soru Sayısı)</t>
    </r>
    <r>
      <rPr>
        <sz val="11"/>
        <color theme="1"/>
        <rFont val="Cambria"/>
        <family val="1"/>
        <charset val="162"/>
      </rPr>
      <t xml:space="preserve"> sutünunu mutlaka doldurun.</t>
    </r>
  </si>
  <si>
    <t>Tablo Toplamı</t>
  </si>
  <si>
    <t>Minör
2</t>
  </si>
  <si>
    <t>Tedarikçi listesi mevcut ve güncel midir?</t>
  </si>
  <si>
    <t>8.4.</t>
  </si>
  <si>
    <t>8.6.</t>
  </si>
  <si>
    <t>9.1.2.</t>
  </si>
  <si>
    <t>9.3.</t>
  </si>
  <si>
    <t>Süreç risklerinin önlenmesi için aksiyonlar belirlenmiş midir?</t>
  </si>
  <si>
    <t>Belirlenen önlemler alınmış mıdır?</t>
  </si>
  <si>
    <t>Düzeltici Faaliyet talepleri hangi yolla yapılmaktadır?</t>
  </si>
  <si>
    <t>PR-000-Uygunsuzluk Yönetimi, Düzeltici ve İyileştirici Faaliyet Prosedürüne ile ilgili detaylı bilgi mevcut mudur?</t>
  </si>
  <si>
    <t>Sürekli iyileştirme çalışmaları için hangi faaliyetler planlanmıştır?</t>
  </si>
  <si>
    <t>10.1</t>
  </si>
  <si>
    <t>10.2</t>
  </si>
  <si>
    <t>10.3</t>
  </si>
  <si>
    <t>Minör Bulgu Sayısı</t>
  </si>
  <si>
    <t>Gözlem Sayısı</t>
  </si>
  <si>
    <t>Majör Bulgu Sayısı</t>
  </si>
  <si>
    <t>Uygun Bulgu Sayısı</t>
  </si>
  <si>
    <t>Başarı
Yüzdesi</t>
  </si>
  <si>
    <t>DD 
Soru Sayısı</t>
  </si>
  <si>
    <t>Uygun
4</t>
  </si>
  <si>
    <t>Gözlem
3</t>
  </si>
  <si>
    <t>Majör
1</t>
  </si>
  <si>
    <r>
      <t>Yazılı olan sorular dışında eklemek istediğini soruyu</t>
    </r>
    <r>
      <rPr>
        <b/>
        <sz val="11"/>
        <color theme="1"/>
        <rFont val="Cambria"/>
        <family val="1"/>
        <charset val="162"/>
      </rPr>
      <t xml:space="preserve"> (Ek Sorular)</t>
    </r>
    <r>
      <rPr>
        <sz val="11"/>
        <color theme="1"/>
        <rFont val="Cambria"/>
        <family val="1"/>
        <charset val="162"/>
      </rPr>
      <t xml:space="preserve"> kısmına varsa ilişkili olduğu Madde No ekleyerek yazınız. </t>
    </r>
  </si>
  <si>
    <t>Denetim raporunu denetim sonunda hazırlayınız ve kopyasını denetlenen birime bırakınız. Eğer denetim sonunda raporu yetiştiremiyorsanız en geç ertesi gün yazarak denetlediğiniz birim yöneticisine ulaştırınız.</t>
  </si>
  <si>
    <t>Sayısal Bilgiler / Değerlendirme</t>
  </si>
  <si>
    <t>Hazır
Soru
Sayısı</t>
  </si>
  <si>
    <t xml:space="preserve">Ek
Soru
Sayısı </t>
  </si>
  <si>
    <t>Toplam Soru Sayısı</t>
  </si>
  <si>
    <t xml:space="preserve">Majör Bulgu Sayısı </t>
  </si>
  <si>
    <t xml:space="preserve">DD Soru Sayısı </t>
  </si>
  <si>
    <t>Madde
4</t>
  </si>
  <si>
    <t>Madde
5</t>
  </si>
  <si>
    <t>Madde
6</t>
  </si>
  <si>
    <t>Madde
7</t>
  </si>
  <si>
    <t>Madde
8</t>
  </si>
  <si>
    <t>Madde
9</t>
  </si>
  <si>
    <t>Madde
10</t>
  </si>
  <si>
    <t>Genel Başarı Düzeyi</t>
  </si>
  <si>
    <t>DD
1</t>
  </si>
  <si>
    <t>Kısaltmalar</t>
  </si>
  <si>
    <r>
      <rPr>
        <b/>
        <sz val="10"/>
        <color rgb="FF002060"/>
        <rFont val="Cambria"/>
        <family val="1"/>
        <charset val="162"/>
      </rPr>
      <t>DD:</t>
    </r>
    <r>
      <rPr>
        <sz val="10"/>
        <color rgb="FF002060"/>
        <rFont val="Cambria"/>
        <family val="1"/>
        <charset val="162"/>
      </rPr>
      <t xml:space="preserve"> </t>
    </r>
    <r>
      <rPr>
        <sz val="10"/>
        <rFont val="Cambria"/>
        <family val="1"/>
        <charset val="162"/>
      </rPr>
      <t xml:space="preserve">Değerlendirme Dışı, </t>
    </r>
    <r>
      <rPr>
        <b/>
        <sz val="10"/>
        <color rgb="FF002060"/>
        <rFont val="Cambria"/>
        <family val="1"/>
        <charset val="162"/>
      </rPr>
      <t xml:space="preserve">DÖF: </t>
    </r>
    <r>
      <rPr>
        <sz val="10"/>
        <rFont val="Cambria"/>
        <family val="1"/>
        <charset val="162"/>
      </rPr>
      <t>Düzeltici Önleyici Faaliyet</t>
    </r>
  </si>
  <si>
    <t>Puanlama sayfasındaki bilgileri RPR-0000 İç Tetkik Raporuna ekleyiniz.</t>
  </si>
  <si>
    <t>İç Tetkik Soru Listesinin birden fazla sayfa olması durumunda son sayfa imzalanır, önceki sayfalar paraflanır.</t>
  </si>
  <si>
    <r>
      <t>Sayfada formüller kullanılmıştır.</t>
    </r>
    <r>
      <rPr>
        <b/>
        <sz val="11"/>
        <color theme="1"/>
        <rFont val="Cambria"/>
        <family val="1"/>
        <charset val="162"/>
      </rPr>
      <t xml:space="preserve"> O (sıfır) </t>
    </r>
    <r>
      <rPr>
        <sz val="11"/>
        <color theme="1"/>
        <rFont val="Cambria"/>
        <family val="1"/>
        <charset val="162"/>
      </rPr>
      <t xml:space="preserve">görünen veya </t>
    </r>
    <r>
      <rPr>
        <b/>
        <sz val="11"/>
        <color theme="1"/>
        <rFont val="Cambria"/>
        <family val="1"/>
        <charset val="162"/>
      </rPr>
      <t xml:space="preserve">sayısal veri içeren </t>
    </r>
    <r>
      <rPr>
        <sz val="11"/>
        <color theme="1"/>
        <rFont val="Cambria"/>
        <family val="1"/>
        <charset val="162"/>
      </rPr>
      <t>hücrelere bilgi girişi yapmayınız. Boş hücrelere bilgi girişi yapınız.</t>
    </r>
  </si>
  <si>
    <t>REVİZYON BİLGİLERİ</t>
  </si>
  <si>
    <t>Revizyon No</t>
  </si>
  <si>
    <t>Revizyon Açıklaması</t>
  </si>
  <si>
    <t>İlk Yayın</t>
  </si>
  <si>
    <t>Birim Bağlamı belirlemiş mi?</t>
  </si>
  <si>
    <t>İç ve Dış hususlara dair değerlendirmeleri ve analizleri yapılmış mı?</t>
  </si>
  <si>
    <t xml:space="preserve">İç ve Dış Hususlar Belirlenmiş mi? </t>
  </si>
  <si>
    <t>Süreçle ilgili iç dokümanlar tanımlanmış mı?</t>
  </si>
  <si>
    <t>Birim ilgili taraflarını belirlemiş mi?</t>
  </si>
  <si>
    <t>Birim ilgili taraflarını tanıyor mu?</t>
  </si>
  <si>
    <t>Tarafların ihtiyaçları nasıl belirlenmekte ve takip edilmektedir.</t>
  </si>
  <si>
    <t>Birim, Hijyen ve sanitasyon yönetim sistemi kapsamını belirlemiş mi?</t>
  </si>
  <si>
    <t>Kapsam standartın şartlarını içeriyor mu?</t>
  </si>
  <si>
    <t>Kapsam  ilgili taraflara duyurulmuş mu?</t>
  </si>
  <si>
    <t>Brim, hijyen ve sanitasyon sürecini oluşturmuş mu?</t>
  </si>
  <si>
    <t>Sürecin girdi ve çıktıları belirlenmiş mi?</t>
  </si>
  <si>
    <t>Süreç Etkileşimleri mevcut mu?</t>
  </si>
  <si>
    <t>Sürecin izleme ve performans kriterleri belirlenmiş mi?</t>
  </si>
  <si>
    <t>Sürecin kaynakları tayin edilmiş mi?</t>
  </si>
  <si>
    <t>Yetki ve sorumluluklar süreçte belirlenmiş mi?</t>
  </si>
  <si>
    <t>Süreç gözden geçirme periyoduna göre izleniyor mu?</t>
  </si>
  <si>
    <t>Sürece dair dokümante edilmiş bilgisi mevcut mu?</t>
  </si>
  <si>
    <t>Kayıtların muhafazası nasıl sağlanmaktadır?</t>
  </si>
  <si>
    <t>4.1.</t>
  </si>
  <si>
    <t>4.2.</t>
  </si>
  <si>
    <t>4.3.</t>
  </si>
  <si>
    <t>4.4.1.</t>
  </si>
  <si>
    <t>4.4.2.</t>
  </si>
  <si>
    <t>TS 13811:Ocak 2018 Hijyen ve Sanitasyon Yönetim Sistemi-Şartları</t>
  </si>
  <si>
    <t>Denetçi(ler)</t>
  </si>
  <si>
    <t>Yönetim hijyen ve sanitasyon yönetim sistemi taahhüdü mevcut mu?</t>
  </si>
  <si>
    <t>Yönetim taahhüdü standartın şartlarını içeriyor mu?</t>
  </si>
  <si>
    <t>Kalite Politikası hijyen vurgusunu içeriyor mu?</t>
  </si>
  <si>
    <t>Kalite Politikası hijyenin sürekli iyileştirilmesini içeriyor mu?</t>
  </si>
  <si>
    <t>Kalite Politikası çalışanlara nasıl duyurulmuş?</t>
  </si>
  <si>
    <t>Kalite Politikası ilgili taraflarca biliniyor mu?</t>
  </si>
  <si>
    <t>Kurumun görev ve yetki sorumluluklarına dair tüm bölüm çalışanları haberdar mıdır?</t>
  </si>
  <si>
    <t>Kurumun görev ve yetki sorumluluklarında hijyen ve sanitasyon bilgilendirmelerine dair bilgilendirme  var mı?</t>
  </si>
  <si>
    <t>Organizasyon Şeması mevcut ve güncel mi?</t>
  </si>
  <si>
    <t>Görev tanımları mevcut ve güncel mi?</t>
  </si>
  <si>
    <t>Görev vekaletleri mevcut ve güncel mi?</t>
  </si>
  <si>
    <t>Yönetim Temsilcisi biliniyor mu?</t>
  </si>
  <si>
    <t>Yönetim Temsilcisi atama yazısı var mı? Nerede olduğu biliniyor mu?</t>
  </si>
  <si>
    <t>5.1.1.</t>
  </si>
  <si>
    <t>5.2.1.</t>
  </si>
  <si>
    <t>5.2.2.</t>
  </si>
  <si>
    <t>5.3.</t>
  </si>
  <si>
    <t>TS 13811: Ocak 2018
Madde No</t>
  </si>
  <si>
    <t>HSYS İÇ TETKİK SORU LİSTESİ</t>
  </si>
  <si>
    <t>6.1.</t>
  </si>
  <si>
    <t>6.1.1.</t>
  </si>
  <si>
    <t>6.2.2.</t>
  </si>
  <si>
    <t>6.1.3.</t>
  </si>
  <si>
    <t>6.2.1.</t>
  </si>
  <si>
    <t>6.3.</t>
  </si>
  <si>
    <t>Bütçe planlaması mevcut mu?</t>
  </si>
  <si>
    <t>Kaynak ihtiyaçları nasıl belirlenip iletiliyor?</t>
  </si>
  <si>
    <t>Hijyen ve sanitasyon yönetim sisteminin amaçları ve bunlara erişim hususunda planlama yapılmış mı?</t>
  </si>
  <si>
    <t>Eğitim  sonrası memnuniyetler ölçülüyor mu?</t>
  </si>
  <si>
    <t xml:space="preserve">Eğitim etkinlik ölçümleri yapılıyor mu? </t>
  </si>
  <si>
    <t>Uygunluk yükümlülüklerine göre takip sağlanıyor mu?</t>
  </si>
  <si>
    <t>Hizmet gerçekleştirmek için gerekli olan yazılım ve donanım  mevcut mu?</t>
  </si>
  <si>
    <t>Hizmeti gerçekleştirmek üzere gerekli olan tüm ekipman ve teçhizat mevcut mu?</t>
  </si>
  <si>
    <t>Teçhizatlar için bakım planları yapılıyor ve bakımlar gerçekleştirilip kayıtlanıyor mu? (bilgisayar, ofis ekipmanları ve hizmet alanları)</t>
  </si>
  <si>
    <t>Hedeflere erişim için planlamalar mevcut mu?</t>
  </si>
  <si>
    <t>Çalışma ortamı temiz  ve düzenli mi?</t>
  </si>
  <si>
    <t>Çalışma ortamında gerekli olan alt yapı mevcut mu?</t>
  </si>
  <si>
    <t>Çalışma ortamına yönelik analizlerin takibi nasıl planlanıyor?</t>
  </si>
  <si>
    <r>
      <t>Planlamalar yönetim takibi nasıl tanımlanmış</t>
    </r>
    <r>
      <rPr>
        <sz val="10"/>
        <color rgb="FF000000"/>
        <rFont val="Cambria"/>
        <family val="1"/>
        <charset val="162"/>
      </rPr>
      <t>?</t>
    </r>
  </si>
  <si>
    <t>Risk Planlamasına dair doküman tanımlanmış mı?</t>
  </si>
  <si>
    <t>Risk planlaması yapılmış mı?</t>
  </si>
  <si>
    <t>Periyodik kurum içi eğitim planına ulaşılabiliniyor  mu? Eğitimler alınıp,kayıtları tutuluyor mu?</t>
  </si>
  <si>
    <t>7.1.1.</t>
  </si>
  <si>
    <t>7.1.2.</t>
  </si>
  <si>
    <t>7.1.3.</t>
  </si>
  <si>
    <t>7.1.4.</t>
  </si>
  <si>
    <t>7.1.5.</t>
  </si>
  <si>
    <t>7.1.6.</t>
  </si>
  <si>
    <t>7.2.</t>
  </si>
  <si>
    <t>7.3.</t>
  </si>
  <si>
    <t>7.4.</t>
  </si>
  <si>
    <t>7.5.1.</t>
  </si>
  <si>
    <t>7.5.2.</t>
  </si>
  <si>
    <t>7.5.3.</t>
  </si>
  <si>
    <t>7.5.</t>
  </si>
  <si>
    <t>Hizmeti gerçekleştirmek üzere ekipman,personel vb… tüm parametreler planlanmış mı?</t>
  </si>
  <si>
    <r>
      <t>Hizmete ait ya</t>
    </r>
    <r>
      <rPr>
        <sz val="10"/>
        <color rgb="FF000000"/>
        <rFont val="Cambria"/>
        <family val="1"/>
        <charset val="162"/>
      </rPr>
      <t>sal şartlar ve mevzuatlar biliniyor mu?</t>
    </r>
  </si>
  <si>
    <t>Planlamanın ne şekilde yapılacağı tanımlanmış mıdır?</t>
  </si>
  <si>
    <t>Personel Eğitimlerine ilişkin planlamalar yapılmış mı?</t>
  </si>
  <si>
    <t>Altyapı ve cihaz yönetimine ilişkin planlamalar ve prosedürler belirlenmiş mi?</t>
  </si>
  <si>
    <t>Nem,koku,toz,gürültü vs…. Mevcut mu?</t>
  </si>
  <si>
    <t>Kaynak kullanımına ilişkin olarak ölçümlemeler mevcut mu?</t>
  </si>
  <si>
    <t>Kurumsal bilgi ölçümü ve değerlendirilmesi tanımlanmış mı?</t>
  </si>
  <si>
    <t>Hizmetin gerçekleştirilmesine ait şartlar belirlenmiş ve sağlanmış mı?</t>
  </si>
  <si>
    <t>Şartlar periyodik gözden geçirilmekte ve varsa eksikliler hizmet sunumundan önce giderilmekte midir?</t>
  </si>
  <si>
    <t>Hijyen ve Sanitasyon yönetim sistemine ilişkin farkındalık şartları sağlanmış mı?</t>
  </si>
  <si>
    <t>İleitişim metotları tanımlanmış mı?</t>
  </si>
  <si>
    <t>Müşteriler ile olan iletişim yöntemleri belirli mi?(Hangi bölümde kiminle hangi konularda iletişim)</t>
  </si>
  <si>
    <t>Doküman takip yönteminiz belirlenmiş mi?</t>
  </si>
  <si>
    <t>Güncel Doküman Listeniz mevcut mu?</t>
  </si>
  <si>
    <t>Dokümanların dağıtımı ve duyurulmasına ilişkin tanımlama mevcut mu?</t>
  </si>
  <si>
    <t>Doküman duyurulmasına ilişkin mevcut takip listeniz var mı?</t>
  </si>
  <si>
    <t>Kayıtlar muhafaza ediliyor mu?</t>
  </si>
  <si>
    <t>Kayıtlara ilişkin koruma yöntemleri belirlenmiş mi?</t>
  </si>
  <si>
    <t>Yapılan işler ile çalıştırılan personel sayısı uyumlu mu? Eksik ya da fazla işgücü istihdamı mevcut mu?</t>
  </si>
  <si>
    <t>8.1.</t>
  </si>
  <si>
    <t>8.2.</t>
  </si>
  <si>
    <t>8.3.</t>
  </si>
  <si>
    <t>8.7.</t>
  </si>
  <si>
    <t>Hijyen ve sanitasyon prosesleri için hijyen ve sanitasyon şartlarını tayin etmiş mi?</t>
  </si>
  <si>
    <t>Proseslere Ürün, ortam ve hizmetler için hijyen ve sanitasyon şartlarının kabulü sağlanmış mı?</t>
  </si>
  <si>
    <t>Ürün, ortam ve hizmetler için hijyen ve sanitasyon şartlarına uygunluğu sağlamak için ihtiyaç duyulan kaynakları tayin etmiş mi?</t>
  </si>
  <si>
    <t>Tedarikçi performans değerlendirme yöntemi belirlenmiş midir?</t>
  </si>
  <si>
    <r>
      <t>Dışarıya yaptırılan prosesleri mevcut mu?</t>
    </r>
    <r>
      <rPr>
        <sz val="10"/>
        <color rgb="FF000000"/>
        <rFont val="Cambria"/>
        <family val="1"/>
        <charset val="162"/>
      </rPr>
      <t>izlenebiliyor mu?</t>
    </r>
  </si>
  <si>
    <t>Hijyen ve sanitasyon proses döngüsü sağlanmış mı?</t>
  </si>
  <si>
    <t>Kuruluş, proses, ürün ve hizmetleri şartlara uygun şekilde tedarik etme yeteneklerini temel alarak, dış tedarikçileri değerlendirmek, seçmek, performanslarını izlemek ve yeniden değerlendirmek için kriterler tayin etemekte midir?</t>
  </si>
  <si>
    <t>Ürün ve hizmetler prosedüre uygun olarak satın alınmış mı?</t>
  </si>
  <si>
    <t>Kuruluş, bu faaliyetler ve değerlendirme sonucunda ihtiyaç duyulan faaliyetlerle ilgili dokümante edilmiş bilgileri muhafaza etmekte midir?</t>
  </si>
  <si>
    <t xml:space="preserve">Tedarikçi Performanslar değerlendirilmiş midir? </t>
  </si>
  <si>
    <t>Tedarikçi Performansı düşük çıkan tedarikçilere DÖF açılmış mıdır ve takip edilmekte midir?</t>
  </si>
  <si>
    <t>Girdi ürün kontrolü yapılmakta mıdır?Kontrol sonuçları kayıtlanmakta mıdır?</t>
  </si>
  <si>
    <t>Hijyen ve sanitasyon programları mevcut mu?</t>
  </si>
  <si>
    <t>Program kaynakları belirlenmiş mi?</t>
  </si>
  <si>
    <t>Programlarda geçerli kılma ve doğrulama kayıtları takip ediliyor mu?</t>
  </si>
  <si>
    <t>Tesisler ve teçhizat, ıslak veya kuru temizlik ve/veya sanitasyona imkan verecek durumda mı?</t>
  </si>
  <si>
    <t>Temizleme, sanitasyon ajanları ve kimyasal maddeler açık şekilde tanımlanmalı ve üreticinin talimatları doğrultusunda kullanımı sağlanmış mı?</t>
  </si>
  <si>
    <t>Araçlar ve teçhizat, hijyenik bir tasarıma uygun mu?</t>
  </si>
  <si>
    <t>Programlar standart şartlarını içeriyor mu?</t>
  </si>
  <si>
    <t>Programların izleme periyotları belirlenmiş mi? Takibi sağlanıyor mu?</t>
  </si>
  <si>
    <t>Temizleme, sanitasyon ajanları ve kimyasal maddeler üreticinin önerdiği şekilde depolanması sağlanmış mı?</t>
  </si>
  <si>
    <t>Acil durum planlaması mevcut mu?</t>
  </si>
  <si>
    <t>Acil müdahale önlemleri alınmış mı?</t>
  </si>
  <si>
    <t>9.1.</t>
  </si>
  <si>
    <t>9.2.1.</t>
  </si>
  <si>
    <t>9.2.2.</t>
  </si>
  <si>
    <t>9.3.2.</t>
  </si>
  <si>
    <t>9.3.3.</t>
  </si>
  <si>
    <t>İzleme, ölçme ve analizlerinize dair tanımlamalrınız mevcut mu?</t>
  </si>
  <si>
    <t>İç ve dış paydaş memnuniyetine ilişkin süreçler tanımlanmış mı mevcut doküman var mı? için anket yapılmış mı?</t>
  </si>
  <si>
    <t>Anket sonuçları analiz edilmiş mi?</t>
  </si>
  <si>
    <t>Bir önceki seneye ait anket sonuçlarına göre gelişme izlenebiliyor mu?</t>
  </si>
  <si>
    <t>Anket dışında tanımlanmış yöntemler var mı? Analizleri Mevcut mu?</t>
  </si>
  <si>
    <r>
      <t>Dönemsel yileştirmeler takip ediliyor mu</t>
    </r>
    <r>
      <rPr>
        <sz val="10"/>
        <color rgb="FF000000"/>
        <rFont val="Cambria"/>
        <family val="1"/>
        <charset val="162"/>
      </rPr>
      <t>?</t>
    </r>
  </si>
  <si>
    <t>İç Tekik Planlanmış mı?</t>
  </si>
  <si>
    <t>Önceki Tetkik Raporları mevcut mu?</t>
  </si>
  <si>
    <t>İç Tetkik süreci tanımlanmış mı?</t>
  </si>
  <si>
    <t>Önceki İç tetkike ilişkin Düzeltici Faaliyetler mevcut mu ? Takibi yapılmış mı?</t>
  </si>
  <si>
    <t>Yönetimin gözden geçirme tanımlanmış mı?</t>
  </si>
  <si>
    <t>Yönetimin gözden geçirme toplantı girdileri izlenmiş mi?</t>
  </si>
  <si>
    <t>Yönetimin gözden geçirme toplantı çıktıları izlenmiş mi?</t>
  </si>
  <si>
    <r>
      <t xml:space="preserve">Bu Sayfa </t>
    </r>
    <r>
      <rPr>
        <b/>
        <sz val="10"/>
        <color rgb="FF002060"/>
        <rFont val="Cambria"/>
        <family val="1"/>
        <charset val="162"/>
      </rPr>
      <t>RPR-0000 HSYS İç Tetkik Raporu</t>
    </r>
    <r>
      <rPr>
        <b/>
        <sz val="10"/>
        <color rgb="FFFF0000"/>
        <rFont val="Cambria"/>
        <family val="1"/>
        <charset val="162"/>
      </rPr>
      <t xml:space="preserve"> için kılavuzdur. İç Tetkik dosyasına eklenmeyecektir. 
Aşağıda derlenen sayısal bilgileri </t>
    </r>
    <r>
      <rPr>
        <b/>
        <sz val="10"/>
        <color rgb="FF002060"/>
        <rFont val="Cambria"/>
        <family val="1"/>
        <charset val="162"/>
      </rPr>
      <t>RPR-0000 HSYS İç Tetkik Raporu</t>
    </r>
    <r>
      <rPr>
        <b/>
        <sz val="10"/>
        <color rgb="FFFF0000"/>
        <rFont val="Cambria"/>
        <family val="1"/>
        <charset val="162"/>
      </rPr>
      <t>nun ilgili kısmına işleyiniz.</t>
    </r>
  </si>
  <si>
    <t>TS 13811:Ocak 2018 Madde 4 Kuruluş Bağlamı/İçeriği</t>
  </si>
  <si>
    <t>TS 13811:Ocak 2018 Madde 5 Liderlik</t>
  </si>
  <si>
    <t>TS 13811:Ocak 2018 Madde 6 Planlama</t>
  </si>
  <si>
    <t>TS 13811:Ocak 2018 Madde7 Destek</t>
  </si>
  <si>
    <t>TS 13811:Ocak 2018 Madde 8 Operasyon</t>
  </si>
  <si>
    <t>TS 13811:Ocak 2018 Madde 9 Performans Değerlendirme</t>
  </si>
  <si>
    <t>TS 13811:Ocak 2018 Madde 10 İyileştirme</t>
  </si>
  <si>
    <t>LST-0011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</si>
</sst>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  <charset val="162"/>
    </font>
    <font>
      <sz val="8"/>
      <color theme="1"/>
      <name val="Cambria"/>
      <family val="1"/>
      <charset val="162"/>
    </font>
    <font>
      <b/>
      <sz val="11"/>
      <color rgb="FF002060"/>
      <name val="Cambria"/>
      <family val="1"/>
      <charset val="162"/>
    </font>
    <font>
      <sz val="8"/>
      <color rgb="FF002060"/>
      <name val="Cambria"/>
      <family val="1"/>
      <charset val="162"/>
    </font>
    <font>
      <b/>
      <sz val="10"/>
      <color rgb="FF002060"/>
      <name val="Cambria"/>
      <family val="1"/>
      <charset val="162"/>
    </font>
    <font>
      <sz val="11"/>
      <color theme="1"/>
      <name val="Calibri"/>
      <family val="2"/>
      <scheme val="minor"/>
    </font>
    <font>
      <sz val="10"/>
      <color theme="1"/>
      <name val="Cambria"/>
      <family val="1"/>
      <charset val="162"/>
    </font>
    <font>
      <b/>
      <sz val="10"/>
      <color theme="1"/>
      <name val="Cambria"/>
      <family val="1"/>
      <charset val="162"/>
    </font>
    <font>
      <sz val="9"/>
      <color indexed="81"/>
      <name val="Tahoma"/>
      <family val="2"/>
      <charset val="162"/>
    </font>
    <font>
      <b/>
      <sz val="9"/>
      <color indexed="81"/>
      <name val="Tahoma"/>
      <family val="2"/>
      <charset val="162"/>
    </font>
    <font>
      <sz val="10"/>
      <color rgb="FF002060"/>
      <name val="Cambria"/>
      <family val="1"/>
      <charset val="162"/>
    </font>
    <font>
      <b/>
      <sz val="10"/>
      <color rgb="FFFF0000"/>
      <name val="Cambria"/>
      <family val="1"/>
      <charset val="162"/>
    </font>
    <font>
      <b/>
      <sz val="11"/>
      <color theme="1"/>
      <name val="Cambria"/>
      <family val="1"/>
      <charset val="162"/>
    </font>
    <font>
      <sz val="10"/>
      <name val="Cambria"/>
      <family val="1"/>
      <charset val="162"/>
    </font>
    <font>
      <b/>
      <sz val="11"/>
      <color rgb="FFFF0000"/>
      <name val="Cambria"/>
      <family val="1"/>
      <charset val="162"/>
    </font>
    <font>
      <b/>
      <sz val="9"/>
      <color rgb="FF002060"/>
      <name val="Cambria"/>
      <family val="1"/>
      <charset val="162"/>
    </font>
    <font>
      <b/>
      <sz val="10"/>
      <color rgb="FFC00000"/>
      <name val="Cambria"/>
      <family val="1"/>
      <charset val="162"/>
    </font>
    <font>
      <sz val="10"/>
      <color rgb="FF000000"/>
      <name val="Cambria"/>
      <family val="1"/>
      <charset val="162"/>
    </font>
    <font>
      <sz val="7"/>
      <color theme="1"/>
      <name val="Cambria"/>
      <family val="1"/>
      <charset val="16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/>
      <right style="thin">
        <color theme="0" tint="-0.24994659260841701"/>
      </right>
      <top/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/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159">
    <xf numFmtId="0" fontId="0" fillId="0" borderId="0" xfId="0"/>
    <xf numFmtId="0" fontId="1" fillId="0" borderId="0" xfId="0" applyFont="1"/>
    <xf numFmtId="0" fontId="7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3" fillId="2" borderId="5" xfId="0" applyFont="1" applyFill="1" applyBorder="1" applyAlignment="1">
      <alignment horizontal="center"/>
    </xf>
    <xf numFmtId="0" fontId="1" fillId="0" borderId="0" xfId="0" applyFont="1" applyAlignment="1"/>
    <xf numFmtId="0" fontId="1" fillId="0" borderId="0" xfId="0" applyFont="1" applyAlignment="1">
      <alignment vertical="center"/>
    </xf>
    <xf numFmtId="0" fontId="3" fillId="2" borderId="5" xfId="0" applyFont="1" applyFill="1" applyBorder="1" applyAlignment="1">
      <alignment horizontal="center" vertical="center" wrapText="1"/>
    </xf>
    <xf numFmtId="0" fontId="1" fillId="0" borderId="2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/>
    </xf>
    <xf numFmtId="0" fontId="1" fillId="0" borderId="20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18" xfId="0" applyFont="1" applyBorder="1" applyAlignment="1">
      <alignment vertical="center"/>
    </xf>
    <xf numFmtId="0" fontId="1" fillId="0" borderId="19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horizontal="right" vertical="center"/>
    </xf>
    <xf numFmtId="0" fontId="12" fillId="3" borderId="0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1" fillId="0" borderId="5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4" fontId="1" fillId="0" borderId="5" xfId="0" applyNumberFormat="1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7" fillId="2" borderId="5" xfId="0" applyFont="1" applyFill="1" applyBorder="1" applyAlignment="1">
      <alignment horizontal="center" vertical="center"/>
    </xf>
    <xf numFmtId="0" fontId="1" fillId="3" borderId="0" xfId="0" applyFont="1" applyFill="1" applyAlignment="1">
      <alignment vertical="center"/>
    </xf>
    <xf numFmtId="0" fontId="7" fillId="0" borderId="9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11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5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left"/>
    </xf>
    <xf numFmtId="0" fontId="3" fillId="2" borderId="7" xfId="0" applyFont="1" applyFill="1" applyBorder="1" applyAlignment="1">
      <alignment horizontal="left"/>
    </xf>
    <xf numFmtId="0" fontId="3" fillId="2" borderId="8" xfId="0" applyFont="1" applyFill="1" applyBorder="1" applyAlignment="1">
      <alignment horizontal="left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3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14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3" fillId="2" borderId="5" xfId="0" applyFont="1" applyFill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left" vertical="center"/>
    </xf>
    <xf numFmtId="0" fontId="5" fillId="2" borderId="5" xfId="0" applyFont="1" applyFill="1" applyBorder="1" applyAlignment="1">
      <alignment horizontal="center" vertical="center"/>
    </xf>
    <xf numFmtId="0" fontId="7" fillId="0" borderId="5" xfId="0" applyFont="1" applyBorder="1" applyAlignment="1">
      <alignment horizontal="left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16" fillId="2" borderId="6" xfId="0" applyFont="1" applyFill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readingOrder="1"/>
    </xf>
    <xf numFmtId="0" fontId="8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horizontal="left" vertical="center" wrapText="1" readingOrder="1"/>
    </xf>
    <xf numFmtId="0" fontId="5" fillId="2" borderId="5" xfId="0" applyFont="1" applyFill="1" applyBorder="1" applyAlignment="1">
      <alignment vertical="center"/>
    </xf>
    <xf numFmtId="14" fontId="7" fillId="0" borderId="5" xfId="0" applyNumberFormat="1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164" fontId="4" fillId="0" borderId="1" xfId="0" applyNumberFormat="1" applyFont="1" applyBorder="1" applyAlignment="1">
      <alignment horizontal="left" vertical="center"/>
    </xf>
    <xf numFmtId="0" fontId="8" fillId="2" borderId="5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49" fontId="8" fillId="0" borderId="5" xfId="0" applyNumberFormat="1" applyFont="1" applyBorder="1" applyAlignment="1">
      <alignment horizontal="center" vertical="center"/>
    </xf>
    <xf numFmtId="0" fontId="7" fillId="0" borderId="5" xfId="0" applyFont="1" applyBorder="1" applyAlignment="1">
      <alignment horizontal="left" vertical="center" wrapText="1"/>
    </xf>
    <xf numFmtId="0" fontId="8" fillId="2" borderId="6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17" fillId="2" borderId="5" xfId="0" applyFont="1" applyFill="1" applyBorder="1" applyAlignment="1">
      <alignment horizontal="right" vertical="center"/>
    </xf>
    <xf numFmtId="0" fontId="17" fillId="2" borderId="6" xfId="0" applyFont="1" applyFill="1" applyBorder="1" applyAlignment="1">
      <alignment horizontal="center" vertical="center"/>
    </xf>
    <xf numFmtId="0" fontId="17" fillId="2" borderId="8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left" vertical="center"/>
    </xf>
    <xf numFmtId="0" fontId="11" fillId="3" borderId="5" xfId="0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center" vertical="center" wrapText="1"/>
    </xf>
    <xf numFmtId="9" fontId="1" fillId="0" borderId="5" xfId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left" vertical="center"/>
    </xf>
    <xf numFmtId="14" fontId="4" fillId="0" borderId="1" xfId="0" applyNumberFormat="1" applyFont="1" applyBorder="1" applyAlignment="1">
      <alignment horizontal="left" vertical="center"/>
    </xf>
    <xf numFmtId="0" fontId="18" fillId="0" borderId="5" xfId="0" applyFont="1" applyBorder="1" applyAlignment="1">
      <alignment horizontal="left" vertical="center" readingOrder="1"/>
    </xf>
    <xf numFmtId="0" fontId="18" fillId="0" borderId="5" xfId="0" applyFont="1" applyBorder="1" applyAlignment="1">
      <alignment horizontal="left" vertical="center" wrapText="1" readingOrder="1"/>
    </xf>
    <xf numFmtId="0" fontId="5" fillId="2" borderId="10" xfId="0" applyFont="1" applyFill="1" applyBorder="1" applyAlignment="1">
      <alignment horizontal="left" vertical="center"/>
    </xf>
    <xf numFmtId="0" fontId="16" fillId="2" borderId="13" xfId="0" applyFont="1" applyFill="1" applyBorder="1" applyAlignment="1">
      <alignment horizontal="center" vertical="center" wrapText="1"/>
    </xf>
    <xf numFmtId="0" fontId="16" fillId="2" borderId="14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right" vertical="center"/>
    </xf>
    <xf numFmtId="0" fontId="12" fillId="2" borderId="19" xfId="0" applyFont="1" applyFill="1" applyBorder="1" applyAlignment="1">
      <alignment horizontal="right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center" vertical="center"/>
    </xf>
    <xf numFmtId="0" fontId="7" fillId="0" borderId="6" xfId="0" applyFont="1" applyBorder="1" applyAlignment="1">
      <alignment horizontal="left" vertical="center" wrapText="1" readingOrder="1"/>
    </xf>
    <xf numFmtId="0" fontId="7" fillId="0" borderId="7" xfId="0" applyFont="1" applyBorder="1" applyAlignment="1">
      <alignment horizontal="left" vertical="center" wrapText="1" readingOrder="1"/>
    </xf>
    <xf numFmtId="0" fontId="7" fillId="0" borderId="8" xfId="0" applyFont="1" applyBorder="1" applyAlignment="1">
      <alignment horizontal="left" vertical="center" wrapText="1" readingOrder="1"/>
    </xf>
    <xf numFmtId="0" fontId="7" fillId="0" borderId="6" xfId="0" applyFont="1" applyBorder="1" applyAlignment="1">
      <alignment horizontal="left" vertical="center" readingOrder="1"/>
    </xf>
    <xf numFmtId="0" fontId="7" fillId="0" borderId="7" xfId="0" applyFont="1" applyBorder="1" applyAlignment="1">
      <alignment horizontal="left" vertical="center" readingOrder="1"/>
    </xf>
    <xf numFmtId="0" fontId="7" fillId="0" borderId="8" xfId="0" applyFont="1" applyBorder="1" applyAlignment="1">
      <alignment horizontal="left" vertical="center" readingOrder="1"/>
    </xf>
    <xf numFmtId="0" fontId="18" fillId="0" borderId="6" xfId="0" applyFont="1" applyBorder="1" applyAlignment="1">
      <alignment horizontal="left" vertical="center" readingOrder="1"/>
    </xf>
    <xf numFmtId="0" fontId="8" fillId="0" borderId="6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18" fillId="0" borderId="6" xfId="0" applyFont="1" applyBorder="1" applyAlignment="1">
      <alignment horizontal="left" vertical="center" wrapText="1" readingOrder="1"/>
    </xf>
    <xf numFmtId="9" fontId="7" fillId="0" borderId="6" xfId="0" applyNumberFormat="1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2" fillId="2" borderId="13" xfId="0" applyFont="1" applyFill="1" applyBorder="1" applyAlignment="1">
      <alignment horizontal="center" vertical="center" wrapText="1"/>
    </xf>
    <xf numFmtId="0" fontId="12" fillId="2" borderId="9" xfId="0" applyFont="1" applyFill="1" applyBorder="1" applyAlignment="1">
      <alignment horizontal="center" vertical="center" wrapText="1"/>
    </xf>
    <xf numFmtId="0" fontId="12" fillId="2" borderId="14" xfId="0" applyFont="1" applyFill="1" applyBorder="1" applyAlignment="1">
      <alignment horizontal="center" vertical="center" wrapText="1"/>
    </xf>
    <xf numFmtId="0" fontId="12" fillId="2" borderId="20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center" wrapText="1"/>
    </xf>
    <xf numFmtId="0" fontId="12" fillId="2" borderId="12" xfId="0" applyFont="1" applyFill="1" applyBorder="1" applyAlignment="1">
      <alignment horizontal="center" vertical="center" wrapText="1"/>
    </xf>
    <xf numFmtId="0" fontId="12" fillId="2" borderId="15" xfId="0" applyFont="1" applyFill="1" applyBorder="1" applyAlignment="1">
      <alignment horizontal="center" vertical="center" wrapText="1"/>
    </xf>
    <xf numFmtId="0" fontId="12" fillId="2" borderId="17" xfId="0" applyFont="1" applyFill="1" applyBorder="1" applyAlignment="1">
      <alignment horizontal="center" vertical="center" wrapText="1"/>
    </xf>
    <xf numFmtId="0" fontId="12" fillId="2" borderId="16" xfId="0" applyFont="1" applyFill="1" applyBorder="1" applyAlignment="1">
      <alignment horizontal="center" vertical="center" wrapText="1"/>
    </xf>
    <xf numFmtId="9" fontId="12" fillId="2" borderId="6" xfId="1" applyFont="1" applyFill="1" applyBorder="1" applyAlignment="1">
      <alignment horizontal="center" vertical="center"/>
    </xf>
    <xf numFmtId="9" fontId="12" fillId="2" borderId="7" xfId="1" applyFont="1" applyFill="1" applyBorder="1" applyAlignment="1">
      <alignment horizontal="center" vertical="center"/>
    </xf>
    <xf numFmtId="9" fontId="12" fillId="2" borderId="8" xfId="1" applyFont="1" applyFill="1" applyBorder="1" applyAlignment="1">
      <alignment horizontal="center" vertical="center"/>
    </xf>
    <xf numFmtId="0" fontId="17" fillId="2" borderId="5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right" vertical="center"/>
    </xf>
    <xf numFmtId="0" fontId="7" fillId="0" borderId="0" xfId="0" applyFont="1" applyAlignment="1">
      <alignment horizontal="center" vertical="center"/>
    </xf>
  </cellXfs>
  <cellStyles count="2">
    <cellStyle name="Normal" xfId="0" builtinId="0"/>
    <cellStyle name="Yüzd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104775</xdr:rowOff>
    </xdr:from>
    <xdr:to>
      <xdr:col>4</xdr:col>
      <xdr:colOff>268605</xdr:colOff>
      <xdr:row>3</xdr:row>
      <xdr:rowOff>88265</xdr:rowOff>
    </xdr:to>
    <xdr:pic>
      <xdr:nvPicPr>
        <xdr:cNvPr id="2" name="Resim 1" descr="C:\Users\ByrmTRD\AppData\Local\Microsoft\Windows\INetCache\Content.Word\LOGO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104775"/>
          <a:ext cx="1611630" cy="52641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104775</xdr:rowOff>
    </xdr:from>
    <xdr:to>
      <xdr:col>4</xdr:col>
      <xdr:colOff>268605</xdr:colOff>
      <xdr:row>3</xdr:row>
      <xdr:rowOff>88265</xdr:rowOff>
    </xdr:to>
    <xdr:pic>
      <xdr:nvPicPr>
        <xdr:cNvPr id="2" name="Resim 1" descr="C:\Users\ByrmTRD\AppData\Local\Microsoft\Windows\INetCache\Content.Word\LOGO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104775"/>
          <a:ext cx="1611630" cy="52641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104775</xdr:rowOff>
    </xdr:from>
    <xdr:to>
      <xdr:col>4</xdr:col>
      <xdr:colOff>268605</xdr:colOff>
      <xdr:row>3</xdr:row>
      <xdr:rowOff>88265</xdr:rowOff>
    </xdr:to>
    <xdr:pic>
      <xdr:nvPicPr>
        <xdr:cNvPr id="2" name="Resim 1" descr="C:\Users\ByrmTRD\AppData\Local\Microsoft\Windows\INetCache\Content.Word\LOGO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104775"/>
          <a:ext cx="1611630" cy="52641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104775</xdr:rowOff>
    </xdr:from>
    <xdr:to>
      <xdr:col>4</xdr:col>
      <xdr:colOff>268605</xdr:colOff>
      <xdr:row>3</xdr:row>
      <xdr:rowOff>88265</xdr:rowOff>
    </xdr:to>
    <xdr:pic>
      <xdr:nvPicPr>
        <xdr:cNvPr id="2" name="Resim 1" descr="C:\Users\ByrmTRD\AppData\Local\Microsoft\Windows\INetCache\Content.Word\LOGO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104775"/>
          <a:ext cx="1611630" cy="52641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104775</xdr:rowOff>
    </xdr:from>
    <xdr:to>
      <xdr:col>4</xdr:col>
      <xdr:colOff>268605</xdr:colOff>
      <xdr:row>3</xdr:row>
      <xdr:rowOff>88265</xdr:rowOff>
    </xdr:to>
    <xdr:pic>
      <xdr:nvPicPr>
        <xdr:cNvPr id="2" name="Resim 1" descr="C:\Users\ByrmTRD\AppData\Local\Microsoft\Windows\INetCache\Content.Word\LOGO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104775"/>
          <a:ext cx="1611630" cy="52641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104775</xdr:rowOff>
    </xdr:from>
    <xdr:to>
      <xdr:col>4</xdr:col>
      <xdr:colOff>268605</xdr:colOff>
      <xdr:row>3</xdr:row>
      <xdr:rowOff>88265</xdr:rowOff>
    </xdr:to>
    <xdr:pic>
      <xdr:nvPicPr>
        <xdr:cNvPr id="2" name="Resim 1" descr="C:\Users\ByrmTRD\AppData\Local\Microsoft\Windows\INetCache\Content.Word\LOGO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104775"/>
          <a:ext cx="1611630" cy="52641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104775</xdr:rowOff>
    </xdr:from>
    <xdr:to>
      <xdr:col>4</xdr:col>
      <xdr:colOff>268605</xdr:colOff>
      <xdr:row>3</xdr:row>
      <xdr:rowOff>88265</xdr:rowOff>
    </xdr:to>
    <xdr:pic>
      <xdr:nvPicPr>
        <xdr:cNvPr id="2" name="Resim 1" descr="C:\Users\ByrmTRD\AppData\Local\Microsoft\Windows\INetCache\Content.Word\LOGO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104775"/>
          <a:ext cx="1611630" cy="52641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4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5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6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"/>
  <sheetViews>
    <sheetView showGridLines="0" workbookViewId="0">
      <selection activeCell="C9" sqref="C9"/>
    </sheetView>
  </sheetViews>
  <sheetFormatPr defaultRowHeight="14.25" x14ac:dyDescent="0.25"/>
  <cols>
    <col min="1" max="1" width="11" style="31" customWidth="1"/>
    <col min="2" max="2" width="12.5703125" style="31" customWidth="1"/>
    <col min="3" max="16384" width="9.140625" style="8"/>
  </cols>
  <sheetData>
    <row r="1" spans="1:8" x14ac:dyDescent="0.25">
      <c r="A1" s="49" t="s">
        <v>87</v>
      </c>
      <c r="B1" s="49"/>
      <c r="C1" s="49"/>
      <c r="D1" s="49"/>
      <c r="E1" s="49"/>
      <c r="F1" s="49"/>
      <c r="G1" s="49"/>
      <c r="H1" s="49"/>
    </row>
    <row r="2" spans="1:8" ht="28.5" x14ac:dyDescent="0.25">
      <c r="A2" s="29" t="s">
        <v>88</v>
      </c>
      <c r="B2" s="29" t="s">
        <v>3</v>
      </c>
      <c r="C2" s="50" t="s">
        <v>89</v>
      </c>
      <c r="D2" s="50"/>
      <c r="E2" s="50"/>
      <c r="F2" s="50"/>
      <c r="G2" s="50"/>
      <c r="H2" s="50"/>
    </row>
    <row r="3" spans="1:8" x14ac:dyDescent="0.25">
      <c r="A3" s="30">
        <v>0</v>
      </c>
      <c r="B3" s="32" t="s">
        <v>5</v>
      </c>
      <c r="C3" s="51" t="s">
        <v>90</v>
      </c>
      <c r="D3" s="51"/>
      <c r="E3" s="51"/>
      <c r="F3" s="51"/>
      <c r="G3" s="51"/>
      <c r="H3" s="51"/>
    </row>
  </sheetData>
  <mergeCells count="3">
    <mergeCell ref="A1:H1"/>
    <mergeCell ref="C2:H2"/>
    <mergeCell ref="C3:H3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15"/>
  <sheetViews>
    <sheetView showGridLines="0" workbookViewId="0">
      <selection sqref="A1:AA3"/>
    </sheetView>
  </sheetViews>
  <sheetFormatPr defaultRowHeight="14.25" x14ac:dyDescent="0.25"/>
  <cols>
    <col min="1" max="1" width="4.7109375" style="24" customWidth="1"/>
    <col min="2" max="5" width="4.7109375" style="8" customWidth="1"/>
    <col min="6" max="6" width="5.42578125" style="8" customWidth="1"/>
    <col min="7" max="15" width="4.7109375" style="8" customWidth="1"/>
    <col min="16" max="20" width="4.7109375" style="24" customWidth="1"/>
    <col min="21" max="26" width="4.7109375" style="8" customWidth="1"/>
    <col min="27" max="101" width="5.28515625" style="8" customWidth="1"/>
    <col min="102" max="16384" width="9.140625" style="8"/>
  </cols>
  <sheetData>
    <row r="1" spans="1:27" ht="14.25" customHeight="1" x14ac:dyDescent="0.25">
      <c r="A1" s="144" t="s">
        <v>237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  <c r="R1" s="145"/>
      <c r="S1" s="145"/>
      <c r="T1" s="145"/>
      <c r="U1" s="145"/>
      <c r="V1" s="145"/>
      <c r="W1" s="145"/>
      <c r="X1" s="145"/>
      <c r="Y1" s="145"/>
      <c r="Z1" s="145"/>
      <c r="AA1" s="146"/>
    </row>
    <row r="2" spans="1:27" x14ac:dyDescent="0.25">
      <c r="A2" s="147"/>
      <c r="B2" s="148"/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  <c r="P2" s="148"/>
      <c r="Q2" s="148"/>
      <c r="R2" s="148"/>
      <c r="S2" s="148"/>
      <c r="T2" s="148"/>
      <c r="U2" s="148"/>
      <c r="V2" s="148"/>
      <c r="W2" s="148"/>
      <c r="X2" s="148"/>
      <c r="Y2" s="148"/>
      <c r="Z2" s="148"/>
      <c r="AA2" s="149"/>
    </row>
    <row r="3" spans="1:27" x14ac:dyDescent="0.25">
      <c r="A3" s="150"/>
      <c r="B3" s="151"/>
      <c r="C3" s="151"/>
      <c r="D3" s="151"/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1"/>
      <c r="X3" s="151"/>
      <c r="Y3" s="151"/>
      <c r="Z3" s="151"/>
      <c r="AA3" s="152"/>
    </row>
    <row r="5" spans="1:27" ht="29.25" customHeight="1" x14ac:dyDescent="0.25">
      <c r="A5" s="158"/>
      <c r="B5" s="158"/>
      <c r="C5" s="158"/>
      <c r="D5" s="2"/>
      <c r="E5" s="2"/>
      <c r="F5" s="5"/>
      <c r="G5" s="110" t="s">
        <v>73</v>
      </c>
      <c r="H5" s="80"/>
      <c r="I5" s="80"/>
      <c r="J5" s="110" t="s">
        <v>74</v>
      </c>
      <c r="K5" s="80"/>
      <c r="L5" s="80"/>
      <c r="M5" s="110" t="s">
        <v>75</v>
      </c>
      <c r="N5" s="80"/>
      <c r="O5" s="80"/>
      <c r="P5" s="110" t="s">
        <v>76</v>
      </c>
      <c r="Q5" s="80"/>
      <c r="R5" s="80"/>
      <c r="S5" s="110" t="s">
        <v>77</v>
      </c>
      <c r="T5" s="80"/>
      <c r="U5" s="80"/>
      <c r="V5" s="110" t="s">
        <v>78</v>
      </c>
      <c r="W5" s="80"/>
      <c r="X5" s="80"/>
      <c r="Y5" s="110" t="s">
        <v>79</v>
      </c>
      <c r="Z5" s="80"/>
      <c r="AA5" s="80"/>
    </row>
    <row r="6" spans="1:27" ht="15" customHeight="1" x14ac:dyDescent="0.25">
      <c r="A6" s="157" t="s">
        <v>70</v>
      </c>
      <c r="B6" s="157"/>
      <c r="C6" s="157"/>
      <c r="D6" s="157"/>
      <c r="E6" s="157"/>
      <c r="F6" s="157"/>
      <c r="G6" s="84">
        <f>'Madde 4'!A49+'Madde 4'!C49</f>
        <v>20</v>
      </c>
      <c r="H6" s="82"/>
      <c r="I6" s="83"/>
      <c r="J6" s="84">
        <f>'Madde 5'!A42+'Madde 5'!C42</f>
        <v>13</v>
      </c>
      <c r="K6" s="82"/>
      <c r="L6" s="83"/>
      <c r="M6" s="84">
        <f>'Madde 6'!A46+'Madde 6'!C46</f>
        <v>17</v>
      </c>
      <c r="N6" s="82"/>
      <c r="O6" s="83"/>
      <c r="P6" s="84">
        <f>'Madde 7'!A49+'Madde 7'!C49</f>
        <v>20</v>
      </c>
      <c r="Q6" s="82"/>
      <c r="R6" s="83"/>
      <c r="S6" s="84">
        <f>'Madde 8'!A53+'Madde 8'!C53</f>
        <v>24</v>
      </c>
      <c r="T6" s="82"/>
      <c r="U6" s="83"/>
      <c r="V6" s="84">
        <f>'Madde 9'!A42+'Madde 9'!C42</f>
        <v>13</v>
      </c>
      <c r="W6" s="82"/>
      <c r="X6" s="83"/>
      <c r="Y6" s="84">
        <f>'Madde 10'!A34+'Madde 10'!C34</f>
        <v>5</v>
      </c>
      <c r="Z6" s="82"/>
      <c r="AA6" s="83"/>
    </row>
    <row r="7" spans="1:27" ht="15" customHeight="1" x14ac:dyDescent="0.25">
      <c r="A7" s="157" t="s">
        <v>59</v>
      </c>
      <c r="B7" s="157"/>
      <c r="C7" s="157"/>
      <c r="D7" s="157"/>
      <c r="E7" s="157"/>
      <c r="F7" s="157"/>
      <c r="G7" s="84">
        <f>'Madde 4'!E49</f>
        <v>0</v>
      </c>
      <c r="H7" s="82"/>
      <c r="I7" s="83"/>
      <c r="J7" s="84">
        <f>'Madde 5'!E42</f>
        <v>0</v>
      </c>
      <c r="K7" s="82"/>
      <c r="L7" s="83"/>
      <c r="M7" s="84">
        <f>'Madde 6'!E46</f>
        <v>0</v>
      </c>
      <c r="N7" s="82"/>
      <c r="O7" s="83"/>
      <c r="P7" s="84">
        <f>'Madde 7'!E49</f>
        <v>0</v>
      </c>
      <c r="Q7" s="82"/>
      <c r="R7" s="83"/>
      <c r="S7" s="84">
        <f>'Madde 8'!E53</f>
        <v>0</v>
      </c>
      <c r="T7" s="82"/>
      <c r="U7" s="83"/>
      <c r="V7" s="84">
        <f>'Madde 9'!E42</f>
        <v>0</v>
      </c>
      <c r="W7" s="82"/>
      <c r="X7" s="83"/>
      <c r="Y7" s="84">
        <f>'Madde 10'!E34</f>
        <v>0</v>
      </c>
      <c r="Z7" s="82"/>
      <c r="AA7" s="83"/>
    </row>
    <row r="8" spans="1:27" ht="15" customHeight="1" x14ac:dyDescent="0.25">
      <c r="A8" s="157" t="s">
        <v>57</v>
      </c>
      <c r="B8" s="157"/>
      <c r="C8" s="157"/>
      <c r="D8" s="157"/>
      <c r="E8" s="157"/>
      <c r="F8" s="157"/>
      <c r="G8" s="84">
        <f>'Madde 4'!G49</f>
        <v>0</v>
      </c>
      <c r="H8" s="82"/>
      <c r="I8" s="83"/>
      <c r="J8" s="84">
        <f>'Madde 5'!G42</f>
        <v>0</v>
      </c>
      <c r="K8" s="82"/>
      <c r="L8" s="83"/>
      <c r="M8" s="84">
        <f>'Madde 6'!G46</f>
        <v>0</v>
      </c>
      <c r="N8" s="82"/>
      <c r="O8" s="83"/>
      <c r="P8" s="84">
        <f>'Madde 7'!G49</f>
        <v>0</v>
      </c>
      <c r="Q8" s="82"/>
      <c r="R8" s="83"/>
      <c r="S8" s="84">
        <f>'Madde 8'!G53</f>
        <v>0</v>
      </c>
      <c r="T8" s="82"/>
      <c r="U8" s="83"/>
      <c r="V8" s="84">
        <f>'Madde 9'!G42</f>
        <v>0</v>
      </c>
      <c r="W8" s="82"/>
      <c r="X8" s="83"/>
      <c r="Y8" s="84">
        <f>'Madde 10'!G34</f>
        <v>0</v>
      </c>
      <c r="Z8" s="82"/>
      <c r="AA8" s="83"/>
    </row>
    <row r="9" spans="1:27" ht="15" customHeight="1" x14ac:dyDescent="0.25">
      <c r="A9" s="157" t="s">
        <v>56</v>
      </c>
      <c r="B9" s="157"/>
      <c r="C9" s="157"/>
      <c r="D9" s="157"/>
      <c r="E9" s="157"/>
      <c r="F9" s="157"/>
      <c r="G9" s="84">
        <f>'Madde 4'!I49</f>
        <v>0</v>
      </c>
      <c r="H9" s="82"/>
      <c r="I9" s="83"/>
      <c r="J9" s="84">
        <f>'Madde 5'!I42</f>
        <v>0</v>
      </c>
      <c r="K9" s="82"/>
      <c r="L9" s="83"/>
      <c r="M9" s="84">
        <f>'Madde 6'!I46</f>
        <v>0</v>
      </c>
      <c r="N9" s="82"/>
      <c r="O9" s="83"/>
      <c r="P9" s="84">
        <f>'Madde 7'!I49</f>
        <v>0</v>
      </c>
      <c r="Q9" s="82"/>
      <c r="R9" s="83"/>
      <c r="S9" s="84">
        <f>'Madde 8'!I53</f>
        <v>0</v>
      </c>
      <c r="T9" s="82"/>
      <c r="U9" s="83"/>
      <c r="V9" s="84">
        <f>'Madde 9'!I42</f>
        <v>0</v>
      </c>
      <c r="W9" s="82"/>
      <c r="X9" s="83"/>
      <c r="Y9" s="84">
        <f>'Madde 10'!I34</f>
        <v>0</v>
      </c>
      <c r="Z9" s="82"/>
      <c r="AA9" s="83"/>
    </row>
    <row r="10" spans="1:27" ht="15" customHeight="1" x14ac:dyDescent="0.25">
      <c r="A10" s="157" t="s">
        <v>71</v>
      </c>
      <c r="B10" s="157"/>
      <c r="C10" s="157"/>
      <c r="D10" s="157"/>
      <c r="E10" s="157"/>
      <c r="F10" s="157"/>
      <c r="G10" s="84">
        <f>'Madde 4'!K49</f>
        <v>0</v>
      </c>
      <c r="H10" s="82"/>
      <c r="I10" s="83"/>
      <c r="J10" s="84">
        <f>'Madde 5'!K42</f>
        <v>0</v>
      </c>
      <c r="K10" s="82"/>
      <c r="L10" s="83"/>
      <c r="M10" s="84">
        <f>'Madde 6'!K46</f>
        <v>0</v>
      </c>
      <c r="N10" s="82"/>
      <c r="O10" s="83"/>
      <c r="P10" s="84">
        <f>'Madde 7'!K49</f>
        <v>0</v>
      </c>
      <c r="Q10" s="82"/>
      <c r="R10" s="83"/>
      <c r="S10" s="84">
        <f>'Madde 8'!K53</f>
        <v>0</v>
      </c>
      <c r="T10" s="82"/>
      <c r="U10" s="83"/>
      <c r="V10" s="84">
        <f>'Madde 9'!K42</f>
        <v>0</v>
      </c>
      <c r="W10" s="82"/>
      <c r="X10" s="83"/>
      <c r="Y10" s="84">
        <f>'Madde 10'!K34</f>
        <v>0</v>
      </c>
      <c r="Z10" s="82"/>
      <c r="AA10" s="83"/>
    </row>
    <row r="11" spans="1:27" ht="15" customHeight="1" x14ac:dyDescent="0.25">
      <c r="A11" s="156" t="s">
        <v>20</v>
      </c>
      <c r="B11" s="156"/>
      <c r="C11" s="156"/>
      <c r="D11" s="156"/>
      <c r="E11" s="156"/>
      <c r="F11" s="156"/>
      <c r="G11" s="141">
        <f>'Madde 4'!O49</f>
        <v>80</v>
      </c>
      <c r="H11" s="142"/>
      <c r="I11" s="143"/>
      <c r="J11" s="141">
        <f>'Madde 5'!O42</f>
        <v>52</v>
      </c>
      <c r="K11" s="142"/>
      <c r="L11" s="143"/>
      <c r="M11" s="141">
        <f>'Madde 6'!O46</f>
        <v>68</v>
      </c>
      <c r="N11" s="142"/>
      <c r="O11" s="143"/>
      <c r="P11" s="141">
        <f>'Madde 7'!O49</f>
        <v>80</v>
      </c>
      <c r="Q11" s="142"/>
      <c r="R11" s="143"/>
      <c r="S11" s="141">
        <f>'Madde 8'!O53</f>
        <v>96</v>
      </c>
      <c r="T11" s="142"/>
      <c r="U11" s="143"/>
      <c r="V11" s="141">
        <f>'Madde 9'!O42</f>
        <v>52</v>
      </c>
      <c r="W11" s="142"/>
      <c r="X11" s="143"/>
      <c r="Y11" s="141">
        <f>'Madde 10'!O34</f>
        <v>20</v>
      </c>
      <c r="Z11" s="142"/>
      <c r="AA11" s="143"/>
    </row>
    <row r="12" spans="1:27" ht="15" customHeight="1" x14ac:dyDescent="0.25">
      <c r="A12" s="157" t="s">
        <v>16</v>
      </c>
      <c r="B12" s="157"/>
      <c r="C12" s="157"/>
      <c r="D12" s="157"/>
      <c r="E12" s="157"/>
      <c r="F12" s="157"/>
      <c r="G12" s="84">
        <f>'Madde 4'!S49</f>
        <v>0</v>
      </c>
      <c r="H12" s="82"/>
      <c r="I12" s="83"/>
      <c r="J12" s="84">
        <f>'Madde 5'!S42</f>
        <v>0</v>
      </c>
      <c r="K12" s="82"/>
      <c r="L12" s="83"/>
      <c r="M12" s="84">
        <f>'Madde 6'!S46</f>
        <v>0</v>
      </c>
      <c r="N12" s="82"/>
      <c r="O12" s="83"/>
      <c r="P12" s="84">
        <f>'Madde 7'!S49</f>
        <v>0</v>
      </c>
      <c r="Q12" s="82"/>
      <c r="R12" s="83"/>
      <c r="S12" s="84">
        <f>'Madde 8'!S53</f>
        <v>0</v>
      </c>
      <c r="T12" s="82"/>
      <c r="U12" s="83"/>
      <c r="V12" s="84">
        <f>'Madde 9'!S42</f>
        <v>0</v>
      </c>
      <c r="W12" s="82"/>
      <c r="X12" s="83"/>
      <c r="Y12" s="84">
        <f>'Madde 10'!S34</f>
        <v>0</v>
      </c>
      <c r="Z12" s="82"/>
      <c r="AA12" s="83"/>
    </row>
    <row r="13" spans="1:27" ht="15" customHeight="1" x14ac:dyDescent="0.25">
      <c r="A13" s="157" t="s">
        <v>72</v>
      </c>
      <c r="B13" s="157"/>
      <c r="C13" s="157"/>
      <c r="D13" s="157"/>
      <c r="E13" s="157"/>
      <c r="F13" s="157"/>
      <c r="G13" s="84">
        <f>'Madde 4'!M49</f>
        <v>0</v>
      </c>
      <c r="H13" s="82"/>
      <c r="I13" s="83"/>
      <c r="J13" s="84">
        <f>'Madde 5'!M42</f>
        <v>0</v>
      </c>
      <c r="K13" s="82"/>
      <c r="L13" s="83"/>
      <c r="M13" s="84">
        <f>'Madde 6'!M46</f>
        <v>0</v>
      </c>
      <c r="N13" s="82"/>
      <c r="O13" s="83"/>
      <c r="P13" s="84">
        <f>'Madde 7'!M49</f>
        <v>0</v>
      </c>
      <c r="Q13" s="82"/>
      <c r="R13" s="83"/>
      <c r="S13" s="84">
        <f>'Madde 8'!M53</f>
        <v>0</v>
      </c>
      <c r="T13" s="82"/>
      <c r="U13" s="83"/>
      <c r="V13" s="84">
        <f>'Madde 9'!M42</f>
        <v>0</v>
      </c>
      <c r="W13" s="82"/>
      <c r="X13" s="83"/>
      <c r="Y13" s="84">
        <f>'Madde 10'!M34</f>
        <v>0</v>
      </c>
      <c r="Z13" s="82"/>
      <c r="AA13" s="83"/>
    </row>
    <row r="14" spans="1:27" ht="15" customHeight="1" x14ac:dyDescent="0.25">
      <c r="A14" s="157" t="s">
        <v>18</v>
      </c>
      <c r="B14" s="157"/>
      <c r="C14" s="157"/>
      <c r="D14" s="157"/>
      <c r="E14" s="157"/>
      <c r="F14" s="157"/>
      <c r="G14" s="140">
        <f>'Madde 4'!V49</f>
        <v>0</v>
      </c>
      <c r="H14" s="82"/>
      <c r="I14" s="83"/>
      <c r="J14" s="140">
        <f>'Madde 5'!V42</f>
        <v>0</v>
      </c>
      <c r="K14" s="82"/>
      <c r="L14" s="83"/>
      <c r="M14" s="140">
        <f>'Madde 6'!V46</f>
        <v>0</v>
      </c>
      <c r="N14" s="82"/>
      <c r="O14" s="83"/>
      <c r="P14" s="140">
        <f>'Madde 7'!V49</f>
        <v>0</v>
      </c>
      <c r="Q14" s="82"/>
      <c r="R14" s="83"/>
      <c r="S14" s="140">
        <f>'Madde 8'!V53</f>
        <v>0</v>
      </c>
      <c r="T14" s="82"/>
      <c r="U14" s="83"/>
      <c r="V14" s="140">
        <f>'Madde 9'!V42</f>
        <v>0</v>
      </c>
      <c r="W14" s="82"/>
      <c r="X14" s="83"/>
      <c r="Y14" s="140">
        <f>'Madde 10'!V34</f>
        <v>0</v>
      </c>
      <c r="Z14" s="82"/>
      <c r="AA14" s="83"/>
    </row>
    <row r="15" spans="1:27" ht="30" customHeight="1" x14ac:dyDescent="0.25">
      <c r="A15" s="126" t="s">
        <v>80</v>
      </c>
      <c r="B15" s="126"/>
      <c r="C15" s="126"/>
      <c r="D15" s="126"/>
      <c r="E15" s="126"/>
      <c r="F15" s="126"/>
      <c r="G15" s="153">
        <f>(G14+J14+M14+P14+S14+V14+Y14)/7</f>
        <v>0</v>
      </c>
      <c r="H15" s="154"/>
      <c r="I15" s="154"/>
      <c r="J15" s="154"/>
      <c r="K15" s="154"/>
      <c r="L15" s="154"/>
      <c r="M15" s="154"/>
      <c r="N15" s="154"/>
      <c r="O15" s="154"/>
      <c r="P15" s="154"/>
      <c r="Q15" s="154"/>
      <c r="R15" s="154"/>
      <c r="S15" s="154"/>
      <c r="T15" s="154"/>
      <c r="U15" s="154"/>
      <c r="V15" s="154"/>
      <c r="W15" s="154"/>
      <c r="X15" s="154"/>
      <c r="Y15" s="154"/>
      <c r="Z15" s="154"/>
      <c r="AA15" s="155"/>
    </row>
  </sheetData>
  <mergeCells count="83">
    <mergeCell ref="V5:X5"/>
    <mergeCell ref="Y5:AA5"/>
    <mergeCell ref="G14:I14"/>
    <mergeCell ref="J14:L14"/>
    <mergeCell ref="M14:O14"/>
    <mergeCell ref="P14:R14"/>
    <mergeCell ref="J12:L12"/>
    <mergeCell ref="M12:O12"/>
    <mergeCell ref="P12:R12"/>
    <mergeCell ref="J10:L10"/>
    <mergeCell ref="M10:O10"/>
    <mergeCell ref="P10:R10"/>
    <mergeCell ref="J8:L8"/>
    <mergeCell ref="M8:O8"/>
    <mergeCell ref="P8:R8"/>
    <mergeCell ref="J6:L6"/>
    <mergeCell ref="A5:C5"/>
    <mergeCell ref="A6:F6"/>
    <mergeCell ref="A7:F7"/>
    <mergeCell ref="A8:F8"/>
    <mergeCell ref="S5:U5"/>
    <mergeCell ref="M6:O6"/>
    <mergeCell ref="P6:R6"/>
    <mergeCell ref="S6:U6"/>
    <mergeCell ref="S8:U8"/>
    <mergeCell ref="G13:I13"/>
    <mergeCell ref="A9:F9"/>
    <mergeCell ref="A10:F10"/>
    <mergeCell ref="A13:F13"/>
    <mergeCell ref="A14:F14"/>
    <mergeCell ref="A15:F15"/>
    <mergeCell ref="A1:AA3"/>
    <mergeCell ref="G15:AA15"/>
    <mergeCell ref="G6:I6"/>
    <mergeCell ref="G7:I7"/>
    <mergeCell ref="G8:I8"/>
    <mergeCell ref="G9:I9"/>
    <mergeCell ref="G10:I10"/>
    <mergeCell ref="G11:I11"/>
    <mergeCell ref="G5:I5"/>
    <mergeCell ref="J5:L5"/>
    <mergeCell ref="M5:O5"/>
    <mergeCell ref="P5:R5"/>
    <mergeCell ref="A11:F11"/>
    <mergeCell ref="A12:F12"/>
    <mergeCell ref="G12:I12"/>
    <mergeCell ref="V6:X6"/>
    <mergeCell ref="Y6:AA6"/>
    <mergeCell ref="J7:L7"/>
    <mergeCell ref="M7:O7"/>
    <mergeCell ref="P7:R7"/>
    <mergeCell ref="S7:U7"/>
    <mergeCell ref="V7:X7"/>
    <mergeCell ref="Y7:AA7"/>
    <mergeCell ref="V8:X8"/>
    <mergeCell ref="Y8:AA8"/>
    <mergeCell ref="J9:L9"/>
    <mergeCell ref="M9:O9"/>
    <mergeCell ref="P9:R9"/>
    <mergeCell ref="S9:U9"/>
    <mergeCell ref="V9:X9"/>
    <mergeCell ref="Y9:AA9"/>
    <mergeCell ref="S10:U10"/>
    <mergeCell ref="V10:X10"/>
    <mergeCell ref="Y10:AA10"/>
    <mergeCell ref="J11:L11"/>
    <mergeCell ref="M11:O11"/>
    <mergeCell ref="P11:R11"/>
    <mergeCell ref="S11:U11"/>
    <mergeCell ref="V11:X11"/>
    <mergeCell ref="Y11:AA11"/>
    <mergeCell ref="J13:L13"/>
    <mergeCell ref="M13:O13"/>
    <mergeCell ref="P13:R13"/>
    <mergeCell ref="S13:U13"/>
    <mergeCell ref="V13:X13"/>
    <mergeCell ref="S14:U14"/>
    <mergeCell ref="V14:X14"/>
    <mergeCell ref="Y14:AA14"/>
    <mergeCell ref="S12:U12"/>
    <mergeCell ref="V12:X12"/>
    <mergeCell ref="Y12:AA12"/>
    <mergeCell ref="Y13:AA13"/>
  </mergeCells>
  <pageMargins left="0.7" right="0.7" top="0.75" bottom="0.75" header="0.3" footer="0.3"/>
  <pageSetup paperSize="9" scale="68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0"/>
  <sheetViews>
    <sheetView showGridLines="0" workbookViewId="0">
      <selection activeCell="B13" sqref="B13:J13"/>
    </sheetView>
  </sheetViews>
  <sheetFormatPr defaultRowHeight="14.25" x14ac:dyDescent="0.2"/>
  <cols>
    <col min="1" max="2" width="6.28515625" style="1" customWidth="1"/>
    <col min="3" max="9" width="9.140625" style="1"/>
    <col min="10" max="10" width="9.5703125" style="1" customWidth="1"/>
    <col min="11" max="16384" width="9.140625" style="1"/>
  </cols>
  <sheetData>
    <row r="2" spans="1:11" x14ac:dyDescent="0.2">
      <c r="A2" s="52" t="s">
        <v>30</v>
      </c>
      <c r="B2" s="52"/>
      <c r="C2" s="52"/>
      <c r="D2" s="52"/>
      <c r="E2" s="52"/>
      <c r="F2" s="52"/>
      <c r="G2" s="52"/>
      <c r="H2" s="52"/>
      <c r="I2" s="52"/>
      <c r="J2" s="52"/>
    </row>
    <row r="3" spans="1:11" x14ac:dyDescent="0.2">
      <c r="A3" s="6" t="s">
        <v>0</v>
      </c>
      <c r="B3" s="53" t="s">
        <v>29</v>
      </c>
      <c r="C3" s="54"/>
      <c r="D3" s="54"/>
      <c r="E3" s="54"/>
      <c r="F3" s="54"/>
      <c r="G3" s="54"/>
      <c r="H3" s="54"/>
      <c r="I3" s="54"/>
      <c r="J3" s="55"/>
      <c r="K3" s="7"/>
    </row>
    <row r="4" spans="1:11" s="8" customFormat="1" ht="30" customHeight="1" x14ac:dyDescent="0.25">
      <c r="A4" s="59">
        <v>1</v>
      </c>
      <c r="B4" s="61" t="s">
        <v>36</v>
      </c>
      <c r="C4" s="62"/>
      <c r="D4" s="62"/>
      <c r="E4" s="62"/>
      <c r="F4" s="62"/>
      <c r="G4" s="62"/>
      <c r="H4" s="62"/>
      <c r="I4" s="62"/>
      <c r="J4" s="63"/>
    </row>
    <row r="5" spans="1:11" s="8" customFormat="1" ht="15" customHeight="1" x14ac:dyDescent="0.25">
      <c r="A5" s="60"/>
      <c r="C5" s="9" t="s">
        <v>33</v>
      </c>
      <c r="D5" s="70" t="s">
        <v>34</v>
      </c>
      <c r="E5" s="70"/>
      <c r="F5" s="70" t="s">
        <v>35</v>
      </c>
      <c r="G5" s="70"/>
      <c r="H5" s="10"/>
      <c r="I5" s="11"/>
      <c r="J5" s="12"/>
    </row>
    <row r="6" spans="1:11" s="8" customFormat="1" x14ac:dyDescent="0.25">
      <c r="A6" s="60"/>
      <c r="C6" s="13">
        <v>4</v>
      </c>
      <c r="D6" s="64" t="s">
        <v>31</v>
      </c>
      <c r="E6" s="66"/>
      <c r="F6" s="75">
        <v>4</v>
      </c>
      <c r="G6" s="75"/>
      <c r="H6" s="14"/>
      <c r="I6" s="15"/>
      <c r="J6" s="16"/>
    </row>
    <row r="7" spans="1:11" s="8" customFormat="1" x14ac:dyDescent="0.25">
      <c r="A7" s="60"/>
      <c r="C7" s="13">
        <v>3</v>
      </c>
      <c r="D7" s="64" t="s">
        <v>8</v>
      </c>
      <c r="E7" s="66"/>
      <c r="F7" s="75">
        <v>3</v>
      </c>
      <c r="G7" s="75"/>
      <c r="H7" s="14"/>
      <c r="I7" s="15"/>
      <c r="J7" s="16"/>
    </row>
    <row r="8" spans="1:11" s="8" customFormat="1" x14ac:dyDescent="0.25">
      <c r="A8" s="60"/>
      <c r="C8" s="13">
        <v>2</v>
      </c>
      <c r="D8" s="64" t="s">
        <v>6</v>
      </c>
      <c r="E8" s="66"/>
      <c r="F8" s="75">
        <v>2</v>
      </c>
      <c r="G8" s="75"/>
      <c r="H8" s="14"/>
      <c r="I8" s="15"/>
      <c r="J8" s="16"/>
    </row>
    <row r="9" spans="1:11" s="8" customFormat="1" x14ac:dyDescent="0.25">
      <c r="A9" s="60"/>
      <c r="C9" s="13">
        <v>1</v>
      </c>
      <c r="D9" s="64" t="s">
        <v>7</v>
      </c>
      <c r="E9" s="66"/>
      <c r="F9" s="75">
        <v>1</v>
      </c>
      <c r="G9" s="75"/>
      <c r="H9" s="14"/>
      <c r="I9" s="15"/>
      <c r="J9" s="16"/>
    </row>
    <row r="10" spans="1:11" s="8" customFormat="1" x14ac:dyDescent="0.25">
      <c r="A10" s="60"/>
      <c r="B10" s="17"/>
      <c r="C10" s="13" t="s">
        <v>15</v>
      </c>
      <c r="D10" s="64" t="s">
        <v>32</v>
      </c>
      <c r="E10" s="66"/>
      <c r="F10" s="75">
        <v>1</v>
      </c>
      <c r="G10" s="75"/>
      <c r="H10" s="14"/>
      <c r="I10" s="15"/>
      <c r="J10" s="16"/>
    </row>
    <row r="11" spans="1:11" s="8" customFormat="1" x14ac:dyDescent="0.25">
      <c r="A11" s="18"/>
      <c r="B11" s="71"/>
      <c r="C11" s="72"/>
      <c r="D11" s="72"/>
      <c r="E11" s="72"/>
      <c r="F11" s="72"/>
      <c r="G11" s="72"/>
      <c r="H11" s="73"/>
      <c r="I11" s="73"/>
      <c r="J11" s="74"/>
    </row>
    <row r="12" spans="1:11" s="8" customFormat="1" x14ac:dyDescent="0.25">
      <c r="A12" s="19">
        <v>2</v>
      </c>
      <c r="B12" s="64" t="s">
        <v>37</v>
      </c>
      <c r="C12" s="65"/>
      <c r="D12" s="65"/>
      <c r="E12" s="65"/>
      <c r="F12" s="65"/>
      <c r="G12" s="65"/>
      <c r="H12" s="65"/>
      <c r="I12" s="65"/>
      <c r="J12" s="66"/>
    </row>
    <row r="13" spans="1:11" s="8" customFormat="1" x14ac:dyDescent="0.25">
      <c r="A13" s="19">
        <v>3</v>
      </c>
      <c r="B13" s="64" t="s">
        <v>39</v>
      </c>
      <c r="C13" s="65"/>
      <c r="D13" s="65"/>
      <c r="E13" s="65"/>
      <c r="F13" s="65"/>
      <c r="G13" s="65"/>
      <c r="H13" s="65"/>
      <c r="I13" s="65"/>
      <c r="J13" s="66"/>
    </row>
    <row r="14" spans="1:11" s="8" customFormat="1" ht="28.5" customHeight="1" x14ac:dyDescent="0.25">
      <c r="A14" s="19">
        <v>4</v>
      </c>
      <c r="B14" s="56" t="s">
        <v>65</v>
      </c>
      <c r="C14" s="57"/>
      <c r="D14" s="57"/>
      <c r="E14" s="57"/>
      <c r="F14" s="57"/>
      <c r="G14" s="57"/>
      <c r="H14" s="57"/>
      <c r="I14" s="57"/>
      <c r="J14" s="58"/>
    </row>
    <row r="15" spans="1:11" s="8" customFormat="1" x14ac:dyDescent="0.25">
      <c r="A15" s="19">
        <v>5</v>
      </c>
      <c r="B15" s="67" t="s">
        <v>38</v>
      </c>
      <c r="C15" s="68"/>
      <c r="D15" s="68"/>
      <c r="E15" s="68"/>
      <c r="F15" s="68"/>
      <c r="G15" s="68"/>
      <c r="H15" s="68"/>
      <c r="I15" s="68"/>
      <c r="J15" s="69"/>
    </row>
    <row r="16" spans="1:11" s="8" customFormat="1" ht="28.5" customHeight="1" x14ac:dyDescent="0.25">
      <c r="A16" s="28">
        <v>6</v>
      </c>
      <c r="B16" s="56" t="s">
        <v>40</v>
      </c>
      <c r="C16" s="57"/>
      <c r="D16" s="57"/>
      <c r="E16" s="57"/>
      <c r="F16" s="57"/>
      <c r="G16" s="57"/>
      <c r="H16" s="57"/>
      <c r="I16" s="57"/>
      <c r="J16" s="58"/>
    </row>
    <row r="17" spans="1:10" s="8" customFormat="1" ht="42.75" customHeight="1" x14ac:dyDescent="0.25">
      <c r="A17" s="19">
        <v>7</v>
      </c>
      <c r="B17" s="56" t="s">
        <v>66</v>
      </c>
      <c r="C17" s="57"/>
      <c r="D17" s="57"/>
      <c r="E17" s="57"/>
      <c r="F17" s="57"/>
      <c r="G17" s="57"/>
      <c r="H17" s="57"/>
      <c r="I17" s="57"/>
      <c r="J17" s="58"/>
    </row>
    <row r="18" spans="1:10" s="8" customFormat="1" x14ac:dyDescent="0.25">
      <c r="A18" s="28">
        <v>8</v>
      </c>
      <c r="B18" s="56" t="s">
        <v>84</v>
      </c>
      <c r="C18" s="57"/>
      <c r="D18" s="57"/>
      <c r="E18" s="57"/>
      <c r="F18" s="57"/>
      <c r="G18" s="57"/>
      <c r="H18" s="57"/>
      <c r="I18" s="57"/>
      <c r="J18" s="58"/>
    </row>
    <row r="19" spans="1:10" s="8" customFormat="1" ht="28.5" customHeight="1" x14ac:dyDescent="0.25">
      <c r="A19" s="28">
        <v>10</v>
      </c>
      <c r="B19" s="56" t="s">
        <v>85</v>
      </c>
      <c r="C19" s="57"/>
      <c r="D19" s="57"/>
      <c r="E19" s="57"/>
      <c r="F19" s="57"/>
      <c r="G19" s="57"/>
      <c r="H19" s="57"/>
      <c r="I19" s="57"/>
      <c r="J19" s="58"/>
    </row>
    <row r="20" spans="1:10" s="8" customFormat="1" ht="28.5" customHeight="1" x14ac:dyDescent="0.25">
      <c r="A20" s="28">
        <v>11</v>
      </c>
      <c r="B20" s="56" t="s">
        <v>86</v>
      </c>
      <c r="C20" s="57"/>
      <c r="D20" s="57"/>
      <c r="E20" s="57"/>
      <c r="F20" s="57"/>
      <c r="G20" s="57"/>
      <c r="H20" s="57"/>
      <c r="I20" s="57"/>
      <c r="J20" s="58"/>
    </row>
  </sheetData>
  <mergeCells count="26">
    <mergeCell ref="D6:E6"/>
    <mergeCell ref="D7:E7"/>
    <mergeCell ref="D8:E8"/>
    <mergeCell ref="D9:E9"/>
    <mergeCell ref="B13:J13"/>
    <mergeCell ref="F7:G7"/>
    <mergeCell ref="F8:G8"/>
    <mergeCell ref="F9:G9"/>
    <mergeCell ref="F10:G10"/>
    <mergeCell ref="D10:E10"/>
    <mergeCell ref="A2:J2"/>
    <mergeCell ref="B3:J3"/>
    <mergeCell ref="B18:J18"/>
    <mergeCell ref="B19:J19"/>
    <mergeCell ref="B20:J20"/>
    <mergeCell ref="B16:J16"/>
    <mergeCell ref="B17:J17"/>
    <mergeCell ref="A4:A10"/>
    <mergeCell ref="B4:J4"/>
    <mergeCell ref="B12:J12"/>
    <mergeCell ref="B14:J14"/>
    <mergeCell ref="B15:J15"/>
    <mergeCell ref="D5:E5"/>
    <mergeCell ref="B11:J11"/>
    <mergeCell ref="F5:G5"/>
    <mergeCell ref="F6:G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X60"/>
  <sheetViews>
    <sheetView showGridLines="0" tabSelected="1" zoomScaleNormal="100" workbookViewId="0">
      <selection activeCell="R19" sqref="R19:S19"/>
    </sheetView>
  </sheetViews>
  <sheetFormatPr defaultRowHeight="14.25" x14ac:dyDescent="0.25"/>
  <cols>
    <col min="1" max="1" width="5.28515625" style="38" customWidth="1"/>
    <col min="2" max="13" width="5.28515625" style="8" customWidth="1"/>
    <col min="14" max="15" width="3.7109375" style="38" customWidth="1"/>
    <col min="16" max="17" width="3.5703125" style="38" customWidth="1"/>
    <col min="18" max="18" width="2.140625" style="38" bestFit="1" customWidth="1"/>
    <col min="19" max="19" width="3.7109375" style="8" customWidth="1"/>
    <col min="20" max="21" width="3.140625" style="8" customWidth="1"/>
    <col min="22" max="22" width="4.85546875" style="8" customWidth="1"/>
    <col min="23" max="100" width="5.28515625" style="8" customWidth="1"/>
    <col min="101" max="16384" width="9.140625" style="8"/>
  </cols>
  <sheetData>
    <row r="1" spans="1:24" x14ac:dyDescent="0.25">
      <c r="A1" s="93"/>
      <c r="B1" s="93"/>
      <c r="C1" s="93"/>
      <c r="D1" s="93"/>
      <c r="E1" s="93"/>
      <c r="F1" s="100" t="s">
        <v>135</v>
      </c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1"/>
      <c r="S1" s="95" t="s">
        <v>1</v>
      </c>
      <c r="T1" s="96"/>
      <c r="U1" s="96"/>
      <c r="V1" s="97"/>
      <c r="W1" s="94" t="s">
        <v>245</v>
      </c>
      <c r="X1" s="94"/>
    </row>
    <row r="2" spans="1:24" x14ac:dyDescent="0.25">
      <c r="A2" s="93"/>
      <c r="B2" s="93"/>
      <c r="C2" s="93"/>
      <c r="D2" s="93"/>
      <c r="E2" s="93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1"/>
      <c r="S2" s="95" t="s">
        <v>2</v>
      </c>
      <c r="T2" s="96"/>
      <c r="U2" s="96"/>
      <c r="V2" s="97"/>
      <c r="W2" s="98">
        <v>44075</v>
      </c>
      <c r="X2" s="98"/>
    </row>
    <row r="3" spans="1:24" x14ac:dyDescent="0.25">
      <c r="A3" s="93"/>
      <c r="B3" s="93"/>
      <c r="C3" s="93"/>
      <c r="D3" s="93"/>
      <c r="E3" s="93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1"/>
      <c r="S3" s="95" t="s">
        <v>3</v>
      </c>
      <c r="T3" s="96"/>
      <c r="U3" s="96"/>
      <c r="V3" s="97"/>
      <c r="W3" s="98" t="s">
        <v>5</v>
      </c>
      <c r="X3" s="98"/>
    </row>
    <row r="4" spans="1:24" x14ac:dyDescent="0.25">
      <c r="A4" s="93"/>
      <c r="B4" s="93"/>
      <c r="C4" s="93"/>
      <c r="D4" s="93"/>
      <c r="E4" s="93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1"/>
      <c r="S4" s="95" t="s">
        <v>4</v>
      </c>
      <c r="T4" s="96"/>
      <c r="U4" s="96"/>
      <c r="V4" s="97"/>
      <c r="W4" s="94">
        <v>0</v>
      </c>
      <c r="X4" s="94"/>
    </row>
    <row r="5" spans="1:24" x14ac:dyDescent="0.25">
      <c r="B5" s="38"/>
      <c r="C5" s="38"/>
      <c r="D5" s="38"/>
      <c r="E5" s="38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25"/>
      <c r="T5" s="25"/>
      <c r="U5" s="25"/>
      <c r="V5" s="25"/>
      <c r="W5" s="26"/>
      <c r="X5" s="26"/>
    </row>
    <row r="6" spans="1:24" ht="15" customHeight="1" x14ac:dyDescent="0.25">
      <c r="A6" s="76" t="s">
        <v>14</v>
      </c>
      <c r="B6" s="77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8"/>
    </row>
    <row r="7" spans="1:24" ht="15" customHeight="1" x14ac:dyDescent="0.25">
      <c r="A7" s="91" t="s">
        <v>11</v>
      </c>
      <c r="B7" s="91"/>
      <c r="C7" s="91"/>
      <c r="D7" s="91"/>
      <c r="E7" s="81"/>
      <c r="F7" s="81"/>
      <c r="G7" s="81"/>
      <c r="H7" s="81"/>
      <c r="I7" s="81"/>
      <c r="J7" s="81"/>
      <c r="K7" s="81"/>
      <c r="L7" s="81"/>
      <c r="M7" s="81"/>
      <c r="N7" s="81"/>
      <c r="O7" s="81"/>
      <c r="P7" s="81"/>
      <c r="Q7" s="81"/>
      <c r="R7" s="81"/>
      <c r="S7" s="81"/>
      <c r="T7" s="81"/>
      <c r="U7" s="81"/>
      <c r="V7" s="81"/>
      <c r="W7" s="81"/>
      <c r="X7" s="81"/>
    </row>
    <row r="8" spans="1:24" ht="15" customHeight="1" x14ac:dyDescent="0.25">
      <c r="A8" s="91" t="s">
        <v>19</v>
      </c>
      <c r="B8" s="91"/>
      <c r="C8" s="91"/>
      <c r="D8" s="91"/>
      <c r="E8" s="92"/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81"/>
      <c r="S8" s="81"/>
      <c r="T8" s="81"/>
      <c r="U8" s="81"/>
      <c r="V8" s="81"/>
      <c r="W8" s="81"/>
      <c r="X8" s="81"/>
    </row>
    <row r="9" spans="1:24" ht="15" customHeight="1" x14ac:dyDescent="0.25">
      <c r="A9" s="91" t="s">
        <v>12</v>
      </c>
      <c r="B9" s="91"/>
      <c r="C9" s="91"/>
      <c r="D9" s="91"/>
      <c r="E9" s="81" t="s">
        <v>115</v>
      </c>
      <c r="F9" s="81"/>
      <c r="G9" s="81"/>
      <c r="H9" s="81"/>
      <c r="I9" s="81"/>
      <c r="J9" s="81"/>
      <c r="K9" s="81"/>
      <c r="L9" s="81"/>
      <c r="M9" s="81"/>
      <c r="N9" s="81"/>
      <c r="O9" s="81"/>
      <c r="P9" s="81"/>
      <c r="Q9" s="81"/>
      <c r="R9" s="81"/>
      <c r="S9" s="81"/>
      <c r="T9" s="81"/>
      <c r="U9" s="81"/>
      <c r="V9" s="81"/>
      <c r="W9" s="81"/>
      <c r="X9" s="81"/>
    </row>
    <row r="10" spans="1:24" ht="15" customHeight="1" x14ac:dyDescent="0.25">
      <c r="A10" s="91" t="s">
        <v>13</v>
      </c>
      <c r="B10" s="91"/>
      <c r="C10" s="91"/>
      <c r="D10" s="91"/>
      <c r="E10" s="81"/>
      <c r="F10" s="81"/>
      <c r="G10" s="81"/>
      <c r="H10" s="81"/>
      <c r="I10" s="81"/>
      <c r="J10" s="81"/>
      <c r="K10" s="81"/>
      <c r="L10" s="81"/>
      <c r="M10" s="81"/>
      <c r="N10" s="81"/>
      <c r="O10" s="81"/>
      <c r="P10" s="81"/>
      <c r="Q10" s="81"/>
      <c r="R10" s="81"/>
      <c r="S10" s="81"/>
      <c r="T10" s="81"/>
      <c r="U10" s="81"/>
      <c r="V10" s="81"/>
      <c r="W10" s="81"/>
      <c r="X10" s="81"/>
    </row>
    <row r="11" spans="1:24" ht="14.25" customHeight="1" x14ac:dyDescent="0.25">
      <c r="A11" s="2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2"/>
      <c r="O11" s="2"/>
      <c r="P11" s="2"/>
      <c r="Q11" s="2"/>
      <c r="R11" s="2"/>
      <c r="S11" s="5"/>
      <c r="T11" s="5"/>
      <c r="U11" s="5"/>
      <c r="V11" s="5"/>
      <c r="W11" s="5"/>
      <c r="X11" s="5"/>
    </row>
    <row r="12" spans="1:24" x14ac:dyDescent="0.25">
      <c r="A12" s="76" t="s">
        <v>238</v>
      </c>
      <c r="B12" s="77"/>
      <c r="C12" s="77"/>
      <c r="D12" s="77"/>
      <c r="E12" s="77"/>
      <c r="F12" s="77"/>
      <c r="G12" s="77"/>
      <c r="H12" s="77"/>
      <c r="I12" s="77"/>
      <c r="J12" s="77"/>
      <c r="K12" s="77"/>
      <c r="L12" s="77"/>
      <c r="M12" s="77"/>
      <c r="N12" s="77"/>
      <c r="O12" s="77"/>
      <c r="P12" s="77"/>
      <c r="Q12" s="77"/>
      <c r="R12" s="77"/>
      <c r="S12" s="77"/>
      <c r="T12" s="77"/>
      <c r="U12" s="77"/>
      <c r="V12" s="77"/>
      <c r="W12" s="77"/>
      <c r="X12" s="78"/>
    </row>
    <row r="13" spans="1:24" s="5" customFormat="1" ht="39" customHeight="1" x14ac:dyDescent="0.25">
      <c r="A13" s="36" t="s">
        <v>0</v>
      </c>
      <c r="B13" s="79" t="s">
        <v>10</v>
      </c>
      <c r="C13" s="79"/>
      <c r="D13" s="79"/>
      <c r="E13" s="79"/>
      <c r="F13" s="79"/>
      <c r="G13" s="79"/>
      <c r="H13" s="79"/>
      <c r="I13" s="79"/>
      <c r="J13" s="79"/>
      <c r="K13" s="79"/>
      <c r="L13" s="86" t="s">
        <v>134</v>
      </c>
      <c r="M13" s="87"/>
      <c r="N13" s="109" t="s">
        <v>62</v>
      </c>
      <c r="O13" s="78"/>
      <c r="P13" s="109" t="s">
        <v>63</v>
      </c>
      <c r="Q13" s="78"/>
      <c r="R13" s="109" t="s">
        <v>42</v>
      </c>
      <c r="S13" s="78"/>
      <c r="T13" s="109" t="s">
        <v>64</v>
      </c>
      <c r="U13" s="78"/>
      <c r="V13" s="34" t="s">
        <v>81</v>
      </c>
      <c r="W13" s="80" t="s">
        <v>9</v>
      </c>
      <c r="X13" s="80"/>
    </row>
    <row r="14" spans="1:24" s="5" customFormat="1" ht="12.75" x14ac:dyDescent="0.25">
      <c r="A14" s="33">
        <v>1</v>
      </c>
      <c r="B14" s="88" t="s">
        <v>91</v>
      </c>
      <c r="C14" s="88"/>
      <c r="D14" s="88"/>
      <c r="E14" s="88"/>
      <c r="F14" s="88"/>
      <c r="G14" s="88"/>
      <c r="H14" s="88"/>
      <c r="I14" s="88"/>
      <c r="J14" s="88"/>
      <c r="K14" s="88"/>
      <c r="L14" s="89" t="s">
        <v>110</v>
      </c>
      <c r="M14" s="89"/>
      <c r="N14" s="99"/>
      <c r="O14" s="99"/>
      <c r="P14" s="99"/>
      <c r="Q14" s="99"/>
      <c r="R14" s="99"/>
      <c r="S14" s="99"/>
      <c r="T14" s="99"/>
      <c r="U14" s="99"/>
      <c r="V14" s="39"/>
      <c r="W14" s="85"/>
      <c r="X14" s="85"/>
    </row>
    <row r="15" spans="1:24" s="5" customFormat="1" ht="12.75" x14ac:dyDescent="0.25">
      <c r="A15" s="33">
        <v>2</v>
      </c>
      <c r="B15" s="88" t="s">
        <v>93</v>
      </c>
      <c r="C15" s="88"/>
      <c r="D15" s="88"/>
      <c r="E15" s="88"/>
      <c r="F15" s="88"/>
      <c r="G15" s="88"/>
      <c r="H15" s="88"/>
      <c r="I15" s="88"/>
      <c r="J15" s="88"/>
      <c r="K15" s="88"/>
      <c r="L15" s="89" t="s">
        <v>110</v>
      </c>
      <c r="M15" s="89"/>
      <c r="N15" s="99"/>
      <c r="O15" s="99"/>
      <c r="P15" s="99"/>
      <c r="Q15" s="99"/>
      <c r="R15" s="99"/>
      <c r="S15" s="99"/>
      <c r="T15" s="99"/>
      <c r="U15" s="99"/>
      <c r="V15" s="39"/>
      <c r="W15" s="85"/>
      <c r="X15" s="85"/>
    </row>
    <row r="16" spans="1:24" s="5" customFormat="1" ht="25.5" customHeight="1" x14ac:dyDescent="0.25">
      <c r="A16" s="33">
        <v>3</v>
      </c>
      <c r="B16" s="90" t="s">
        <v>92</v>
      </c>
      <c r="C16" s="90"/>
      <c r="D16" s="90"/>
      <c r="E16" s="90"/>
      <c r="F16" s="90"/>
      <c r="G16" s="90"/>
      <c r="H16" s="90"/>
      <c r="I16" s="90"/>
      <c r="J16" s="90"/>
      <c r="K16" s="90"/>
      <c r="L16" s="89" t="s">
        <v>110</v>
      </c>
      <c r="M16" s="89"/>
      <c r="N16" s="99"/>
      <c r="O16" s="99"/>
      <c r="P16" s="99"/>
      <c r="Q16" s="99"/>
      <c r="R16" s="99"/>
      <c r="S16" s="99"/>
      <c r="T16" s="99"/>
      <c r="U16" s="99"/>
      <c r="V16" s="39"/>
      <c r="W16" s="85"/>
      <c r="X16" s="85"/>
    </row>
    <row r="17" spans="1:24" s="5" customFormat="1" ht="12.75" x14ac:dyDescent="0.25">
      <c r="A17" s="33">
        <v>4</v>
      </c>
      <c r="B17" s="88" t="s">
        <v>94</v>
      </c>
      <c r="C17" s="88"/>
      <c r="D17" s="88"/>
      <c r="E17" s="88"/>
      <c r="F17" s="88"/>
      <c r="G17" s="88"/>
      <c r="H17" s="88"/>
      <c r="I17" s="88"/>
      <c r="J17" s="88"/>
      <c r="K17" s="88"/>
      <c r="L17" s="89" t="s">
        <v>110</v>
      </c>
      <c r="M17" s="89"/>
      <c r="N17" s="99"/>
      <c r="O17" s="99"/>
      <c r="P17" s="99"/>
      <c r="Q17" s="99"/>
      <c r="R17" s="99"/>
      <c r="S17" s="99"/>
      <c r="T17" s="99"/>
      <c r="U17" s="99"/>
      <c r="V17" s="39"/>
      <c r="W17" s="85"/>
      <c r="X17" s="85"/>
    </row>
    <row r="18" spans="1:24" s="5" customFormat="1" ht="12.75" x14ac:dyDescent="0.25">
      <c r="A18" s="33">
        <v>5</v>
      </c>
      <c r="B18" s="88" t="s">
        <v>17</v>
      </c>
      <c r="C18" s="88"/>
      <c r="D18" s="88"/>
      <c r="E18" s="88"/>
      <c r="F18" s="88"/>
      <c r="G18" s="88"/>
      <c r="H18" s="88"/>
      <c r="I18" s="88"/>
      <c r="J18" s="88"/>
      <c r="K18" s="88"/>
      <c r="L18" s="89" t="s">
        <v>110</v>
      </c>
      <c r="M18" s="89"/>
      <c r="N18" s="99"/>
      <c r="O18" s="99"/>
      <c r="P18" s="99"/>
      <c r="Q18" s="99"/>
      <c r="R18" s="99"/>
      <c r="S18" s="99"/>
      <c r="T18" s="99"/>
      <c r="U18" s="99"/>
      <c r="V18" s="39"/>
      <c r="W18" s="85"/>
      <c r="X18" s="85"/>
    </row>
    <row r="19" spans="1:24" s="5" customFormat="1" ht="12.75" x14ac:dyDescent="0.25">
      <c r="A19" s="33">
        <v>6</v>
      </c>
      <c r="B19" s="88" t="s">
        <v>95</v>
      </c>
      <c r="C19" s="88"/>
      <c r="D19" s="88"/>
      <c r="E19" s="88"/>
      <c r="F19" s="88"/>
      <c r="G19" s="88"/>
      <c r="H19" s="88"/>
      <c r="I19" s="88"/>
      <c r="J19" s="88"/>
      <c r="K19" s="88"/>
      <c r="L19" s="89" t="s">
        <v>111</v>
      </c>
      <c r="M19" s="89"/>
      <c r="N19" s="99"/>
      <c r="O19" s="99"/>
      <c r="P19" s="99"/>
      <c r="Q19" s="99"/>
      <c r="R19" s="99"/>
      <c r="S19" s="99"/>
      <c r="T19" s="99"/>
      <c r="U19" s="99"/>
      <c r="V19" s="39"/>
      <c r="W19" s="85"/>
      <c r="X19" s="85"/>
    </row>
    <row r="20" spans="1:24" s="5" customFormat="1" ht="12.75" x14ac:dyDescent="0.25">
      <c r="A20" s="33">
        <v>7</v>
      </c>
      <c r="B20" s="88" t="s">
        <v>96</v>
      </c>
      <c r="C20" s="88"/>
      <c r="D20" s="88"/>
      <c r="E20" s="88"/>
      <c r="F20" s="88"/>
      <c r="G20" s="88"/>
      <c r="H20" s="88"/>
      <c r="I20" s="88"/>
      <c r="J20" s="88"/>
      <c r="K20" s="88"/>
      <c r="L20" s="89" t="s">
        <v>111</v>
      </c>
      <c r="M20" s="89"/>
      <c r="N20" s="99"/>
      <c r="O20" s="99"/>
      <c r="P20" s="99"/>
      <c r="Q20" s="99"/>
      <c r="R20" s="99"/>
      <c r="S20" s="99"/>
      <c r="T20" s="99"/>
      <c r="U20" s="99"/>
      <c r="V20" s="39"/>
      <c r="W20" s="85"/>
      <c r="X20" s="85"/>
    </row>
    <row r="21" spans="1:24" s="5" customFormat="1" ht="12.75" x14ac:dyDescent="0.25">
      <c r="A21" s="33">
        <v>8</v>
      </c>
      <c r="B21" s="88" t="s">
        <v>97</v>
      </c>
      <c r="C21" s="88"/>
      <c r="D21" s="88"/>
      <c r="E21" s="88"/>
      <c r="F21" s="88"/>
      <c r="G21" s="88"/>
      <c r="H21" s="88"/>
      <c r="I21" s="88"/>
      <c r="J21" s="88"/>
      <c r="K21" s="88"/>
      <c r="L21" s="89" t="s">
        <v>111</v>
      </c>
      <c r="M21" s="89"/>
      <c r="N21" s="99"/>
      <c r="O21" s="99"/>
      <c r="P21" s="99"/>
      <c r="Q21" s="99"/>
      <c r="R21" s="99"/>
      <c r="S21" s="99"/>
      <c r="T21" s="99"/>
      <c r="U21" s="99"/>
      <c r="V21" s="39"/>
      <c r="W21" s="85"/>
      <c r="X21" s="85"/>
    </row>
    <row r="22" spans="1:24" s="5" customFormat="1" ht="25.5" customHeight="1" x14ac:dyDescent="0.25">
      <c r="A22" s="33">
        <v>9</v>
      </c>
      <c r="B22" s="90" t="s">
        <v>98</v>
      </c>
      <c r="C22" s="90"/>
      <c r="D22" s="90"/>
      <c r="E22" s="90"/>
      <c r="F22" s="90"/>
      <c r="G22" s="90"/>
      <c r="H22" s="90"/>
      <c r="I22" s="90"/>
      <c r="J22" s="90"/>
      <c r="K22" s="90"/>
      <c r="L22" s="89" t="s">
        <v>112</v>
      </c>
      <c r="M22" s="89"/>
      <c r="N22" s="99"/>
      <c r="O22" s="99"/>
      <c r="P22" s="99"/>
      <c r="Q22" s="99"/>
      <c r="R22" s="99"/>
      <c r="S22" s="99"/>
      <c r="T22" s="99"/>
      <c r="U22" s="99"/>
      <c r="V22" s="39"/>
      <c r="W22" s="85"/>
      <c r="X22" s="85"/>
    </row>
    <row r="23" spans="1:24" x14ac:dyDescent="0.25">
      <c r="A23" s="33">
        <v>10</v>
      </c>
      <c r="B23" s="88" t="s">
        <v>99</v>
      </c>
      <c r="C23" s="88"/>
      <c r="D23" s="88"/>
      <c r="E23" s="88"/>
      <c r="F23" s="88"/>
      <c r="G23" s="88"/>
      <c r="H23" s="88"/>
      <c r="I23" s="88"/>
      <c r="J23" s="88"/>
      <c r="K23" s="88"/>
      <c r="L23" s="89" t="s">
        <v>112</v>
      </c>
      <c r="M23" s="89"/>
      <c r="N23" s="99"/>
      <c r="O23" s="99"/>
      <c r="P23" s="99"/>
      <c r="Q23" s="99"/>
      <c r="R23" s="99"/>
      <c r="S23" s="99"/>
      <c r="T23" s="99"/>
      <c r="U23" s="99"/>
      <c r="V23" s="39"/>
      <c r="W23" s="85"/>
      <c r="X23" s="85"/>
    </row>
    <row r="24" spans="1:24" x14ac:dyDescent="0.25">
      <c r="A24" s="33">
        <v>11</v>
      </c>
      <c r="B24" s="88" t="s">
        <v>100</v>
      </c>
      <c r="C24" s="88"/>
      <c r="D24" s="88"/>
      <c r="E24" s="88"/>
      <c r="F24" s="88"/>
      <c r="G24" s="88"/>
      <c r="H24" s="88"/>
      <c r="I24" s="88"/>
      <c r="J24" s="88"/>
      <c r="K24" s="88"/>
      <c r="L24" s="89" t="s">
        <v>112</v>
      </c>
      <c r="M24" s="89"/>
      <c r="N24" s="99"/>
      <c r="O24" s="99"/>
      <c r="P24" s="99"/>
      <c r="Q24" s="99"/>
      <c r="R24" s="99"/>
      <c r="S24" s="99"/>
      <c r="T24" s="99"/>
      <c r="U24" s="99"/>
      <c r="V24" s="39"/>
      <c r="W24" s="85"/>
      <c r="X24" s="85"/>
    </row>
    <row r="25" spans="1:24" x14ac:dyDescent="0.25">
      <c r="A25" s="33">
        <v>12</v>
      </c>
      <c r="B25" s="88" t="s">
        <v>101</v>
      </c>
      <c r="C25" s="88"/>
      <c r="D25" s="88"/>
      <c r="E25" s="88"/>
      <c r="F25" s="88"/>
      <c r="G25" s="88"/>
      <c r="H25" s="88"/>
      <c r="I25" s="88"/>
      <c r="J25" s="88"/>
      <c r="K25" s="88"/>
      <c r="L25" s="89" t="s">
        <v>113</v>
      </c>
      <c r="M25" s="89"/>
      <c r="N25" s="99"/>
      <c r="O25" s="99"/>
      <c r="P25" s="99"/>
      <c r="Q25" s="99"/>
      <c r="R25" s="99"/>
      <c r="S25" s="99"/>
      <c r="T25" s="99"/>
      <c r="U25" s="99"/>
      <c r="V25" s="39"/>
      <c r="W25" s="85"/>
      <c r="X25" s="85"/>
    </row>
    <row r="26" spans="1:24" x14ac:dyDescent="0.25">
      <c r="A26" s="33">
        <v>13</v>
      </c>
      <c r="B26" s="88" t="s">
        <v>102</v>
      </c>
      <c r="C26" s="88"/>
      <c r="D26" s="88"/>
      <c r="E26" s="88"/>
      <c r="F26" s="88"/>
      <c r="G26" s="88"/>
      <c r="H26" s="88"/>
      <c r="I26" s="88"/>
      <c r="J26" s="88"/>
      <c r="K26" s="88"/>
      <c r="L26" s="89" t="s">
        <v>113</v>
      </c>
      <c r="M26" s="89"/>
      <c r="N26" s="99"/>
      <c r="O26" s="99"/>
      <c r="P26" s="99"/>
      <c r="Q26" s="99"/>
      <c r="R26" s="99"/>
      <c r="S26" s="99"/>
      <c r="T26" s="99"/>
      <c r="U26" s="99"/>
      <c r="V26" s="39"/>
      <c r="W26" s="85"/>
      <c r="X26" s="85"/>
    </row>
    <row r="27" spans="1:24" x14ac:dyDescent="0.25">
      <c r="A27" s="33">
        <v>14</v>
      </c>
      <c r="B27" s="88" t="s">
        <v>103</v>
      </c>
      <c r="C27" s="88"/>
      <c r="D27" s="88"/>
      <c r="E27" s="88"/>
      <c r="F27" s="88"/>
      <c r="G27" s="88"/>
      <c r="H27" s="88"/>
      <c r="I27" s="88"/>
      <c r="J27" s="88"/>
      <c r="K27" s="88"/>
      <c r="L27" s="89" t="s">
        <v>113</v>
      </c>
      <c r="M27" s="89"/>
      <c r="N27" s="99"/>
      <c r="O27" s="99"/>
      <c r="P27" s="99"/>
      <c r="Q27" s="99"/>
      <c r="R27" s="99"/>
      <c r="S27" s="99"/>
      <c r="T27" s="99"/>
      <c r="U27" s="99"/>
      <c r="V27" s="39"/>
      <c r="W27" s="85"/>
      <c r="X27" s="85"/>
    </row>
    <row r="28" spans="1:24" x14ac:dyDescent="0.25">
      <c r="A28" s="33">
        <v>15</v>
      </c>
      <c r="B28" s="88" t="s">
        <v>104</v>
      </c>
      <c r="C28" s="88"/>
      <c r="D28" s="88"/>
      <c r="E28" s="88"/>
      <c r="F28" s="88"/>
      <c r="G28" s="88"/>
      <c r="H28" s="88"/>
      <c r="I28" s="88"/>
      <c r="J28" s="88"/>
      <c r="K28" s="88"/>
      <c r="L28" s="89" t="s">
        <v>113</v>
      </c>
      <c r="M28" s="89"/>
      <c r="N28" s="99"/>
      <c r="O28" s="99"/>
      <c r="P28" s="99"/>
      <c r="Q28" s="99"/>
      <c r="R28" s="99"/>
      <c r="S28" s="99"/>
      <c r="T28" s="99"/>
      <c r="U28" s="99"/>
      <c r="V28" s="39"/>
      <c r="W28" s="85"/>
      <c r="X28" s="85"/>
    </row>
    <row r="29" spans="1:24" x14ac:dyDescent="0.25">
      <c r="A29" s="33">
        <v>16</v>
      </c>
      <c r="B29" s="88" t="s">
        <v>105</v>
      </c>
      <c r="C29" s="88"/>
      <c r="D29" s="88"/>
      <c r="E29" s="88"/>
      <c r="F29" s="88"/>
      <c r="G29" s="88"/>
      <c r="H29" s="88"/>
      <c r="I29" s="88"/>
      <c r="J29" s="88"/>
      <c r="K29" s="88"/>
      <c r="L29" s="89" t="s">
        <v>113</v>
      </c>
      <c r="M29" s="89"/>
      <c r="N29" s="99"/>
      <c r="O29" s="99"/>
      <c r="P29" s="99"/>
      <c r="Q29" s="99"/>
      <c r="R29" s="99"/>
      <c r="S29" s="99"/>
      <c r="T29" s="99"/>
      <c r="U29" s="99"/>
      <c r="V29" s="39"/>
      <c r="W29" s="85"/>
      <c r="X29" s="85"/>
    </row>
    <row r="30" spans="1:24" x14ac:dyDescent="0.25">
      <c r="A30" s="33">
        <v>17</v>
      </c>
      <c r="B30" s="88" t="s">
        <v>106</v>
      </c>
      <c r="C30" s="88"/>
      <c r="D30" s="88"/>
      <c r="E30" s="88"/>
      <c r="F30" s="88"/>
      <c r="G30" s="88"/>
      <c r="H30" s="88"/>
      <c r="I30" s="88"/>
      <c r="J30" s="88"/>
      <c r="K30" s="88"/>
      <c r="L30" s="89" t="s">
        <v>113</v>
      </c>
      <c r="M30" s="89"/>
      <c r="N30" s="99"/>
      <c r="O30" s="99"/>
      <c r="P30" s="99"/>
      <c r="Q30" s="99"/>
      <c r="R30" s="99"/>
      <c r="S30" s="99"/>
      <c r="T30" s="99"/>
      <c r="U30" s="99"/>
      <c r="V30" s="39"/>
      <c r="W30" s="85"/>
      <c r="X30" s="85"/>
    </row>
    <row r="31" spans="1:24" x14ac:dyDescent="0.25">
      <c r="A31" s="33">
        <v>18</v>
      </c>
      <c r="B31" s="88" t="s">
        <v>107</v>
      </c>
      <c r="C31" s="88"/>
      <c r="D31" s="88"/>
      <c r="E31" s="88"/>
      <c r="F31" s="88"/>
      <c r="G31" s="88"/>
      <c r="H31" s="88"/>
      <c r="I31" s="88"/>
      <c r="J31" s="88"/>
      <c r="K31" s="88"/>
      <c r="L31" s="89" t="s">
        <v>113</v>
      </c>
      <c r="M31" s="89"/>
      <c r="N31" s="99"/>
      <c r="O31" s="99"/>
      <c r="P31" s="99"/>
      <c r="Q31" s="99"/>
      <c r="R31" s="99"/>
      <c r="S31" s="99"/>
      <c r="T31" s="99"/>
      <c r="U31" s="99"/>
      <c r="V31" s="39"/>
      <c r="W31" s="85"/>
      <c r="X31" s="85"/>
    </row>
    <row r="32" spans="1:24" x14ac:dyDescent="0.25">
      <c r="A32" s="33">
        <v>19</v>
      </c>
      <c r="B32" s="88" t="s">
        <v>108</v>
      </c>
      <c r="C32" s="88"/>
      <c r="D32" s="88"/>
      <c r="E32" s="88"/>
      <c r="F32" s="88"/>
      <c r="G32" s="88"/>
      <c r="H32" s="88"/>
      <c r="I32" s="88"/>
      <c r="J32" s="88"/>
      <c r="K32" s="88"/>
      <c r="L32" s="89" t="s">
        <v>114</v>
      </c>
      <c r="M32" s="89"/>
      <c r="N32" s="99"/>
      <c r="O32" s="99"/>
      <c r="P32" s="99"/>
      <c r="Q32" s="99"/>
      <c r="R32" s="99"/>
      <c r="S32" s="99"/>
      <c r="T32" s="99"/>
      <c r="U32" s="99"/>
      <c r="V32" s="39"/>
      <c r="W32" s="85"/>
      <c r="X32" s="85"/>
    </row>
    <row r="33" spans="1:24" x14ac:dyDescent="0.25">
      <c r="A33" s="33">
        <v>20</v>
      </c>
      <c r="B33" s="88" t="s">
        <v>109</v>
      </c>
      <c r="C33" s="88"/>
      <c r="D33" s="88"/>
      <c r="E33" s="88"/>
      <c r="F33" s="88"/>
      <c r="G33" s="88"/>
      <c r="H33" s="88"/>
      <c r="I33" s="88"/>
      <c r="J33" s="88"/>
      <c r="K33" s="88"/>
      <c r="L33" s="89" t="s">
        <v>114</v>
      </c>
      <c r="M33" s="89"/>
      <c r="N33" s="99"/>
      <c r="O33" s="99"/>
      <c r="P33" s="99"/>
      <c r="Q33" s="99"/>
      <c r="R33" s="99"/>
      <c r="S33" s="99"/>
      <c r="T33" s="99"/>
      <c r="U33" s="99"/>
      <c r="V33" s="39"/>
      <c r="W33" s="85"/>
      <c r="X33" s="85"/>
    </row>
    <row r="34" spans="1:24" x14ac:dyDescent="0.25">
      <c r="A34" s="106" t="s">
        <v>41</v>
      </c>
      <c r="B34" s="106"/>
      <c r="C34" s="106"/>
      <c r="D34" s="106"/>
      <c r="E34" s="106"/>
      <c r="F34" s="106"/>
      <c r="G34" s="106"/>
      <c r="H34" s="106"/>
      <c r="I34" s="106"/>
      <c r="J34" s="106"/>
      <c r="K34" s="106"/>
      <c r="L34" s="106"/>
      <c r="M34" s="106"/>
      <c r="N34" s="107">
        <f>SUM(N14:N33)</f>
        <v>0</v>
      </c>
      <c r="O34" s="108"/>
      <c r="P34" s="107">
        <f t="shared" ref="P34" si="0">SUM(P14:P33)</f>
        <v>0</v>
      </c>
      <c r="Q34" s="108"/>
      <c r="R34" s="107">
        <f t="shared" ref="R34" si="1">SUM(R14:R33)</f>
        <v>0</v>
      </c>
      <c r="S34" s="108"/>
      <c r="T34" s="107">
        <f t="shared" ref="T34" si="2">SUM(T14:T33)</f>
        <v>0</v>
      </c>
      <c r="U34" s="108"/>
      <c r="V34" s="39">
        <f>SUM(V14:V33)</f>
        <v>0</v>
      </c>
      <c r="W34" s="20"/>
      <c r="X34" s="20"/>
    </row>
    <row r="35" spans="1:24" ht="14.25" customHeight="1" x14ac:dyDescent="0.25">
      <c r="A35" s="2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2"/>
      <c r="O35" s="2"/>
      <c r="P35" s="2"/>
      <c r="Q35" s="2"/>
      <c r="R35" s="2"/>
      <c r="S35" s="5"/>
      <c r="T35" s="5"/>
      <c r="U35" s="5"/>
      <c r="V35" s="5"/>
      <c r="W35" s="5"/>
      <c r="X35" s="5"/>
    </row>
    <row r="36" spans="1:24" x14ac:dyDescent="0.25">
      <c r="A36" s="76" t="s">
        <v>21</v>
      </c>
      <c r="B36" s="77"/>
      <c r="C36" s="77"/>
      <c r="D36" s="77"/>
      <c r="E36" s="77"/>
      <c r="F36" s="77"/>
      <c r="G36" s="77"/>
      <c r="H36" s="77"/>
      <c r="I36" s="77"/>
      <c r="J36" s="77"/>
      <c r="K36" s="77"/>
      <c r="L36" s="77"/>
      <c r="M36" s="77"/>
      <c r="N36" s="77"/>
      <c r="O36" s="77"/>
      <c r="P36" s="77"/>
      <c r="Q36" s="77"/>
      <c r="R36" s="77"/>
      <c r="S36" s="77"/>
      <c r="T36" s="77"/>
      <c r="U36" s="77"/>
      <c r="V36" s="77"/>
      <c r="W36" s="77"/>
      <c r="X36" s="78"/>
    </row>
    <row r="37" spans="1:24" s="5" customFormat="1" ht="39" customHeight="1" x14ac:dyDescent="0.25">
      <c r="A37" s="36" t="s">
        <v>0</v>
      </c>
      <c r="B37" s="79" t="s">
        <v>10</v>
      </c>
      <c r="C37" s="79"/>
      <c r="D37" s="79"/>
      <c r="E37" s="79"/>
      <c r="F37" s="79"/>
      <c r="G37" s="79"/>
      <c r="H37" s="79"/>
      <c r="I37" s="79"/>
      <c r="J37" s="79"/>
      <c r="K37" s="79"/>
      <c r="L37" s="86" t="str">
        <f>L13</f>
        <v>TS 13811: Ocak 2018
Madde No</v>
      </c>
      <c r="M37" s="87"/>
      <c r="N37" s="109" t="s">
        <v>62</v>
      </c>
      <c r="O37" s="78"/>
      <c r="P37" s="109" t="s">
        <v>63</v>
      </c>
      <c r="Q37" s="78"/>
      <c r="R37" s="109" t="s">
        <v>42</v>
      </c>
      <c r="S37" s="78"/>
      <c r="T37" s="109" t="s">
        <v>64</v>
      </c>
      <c r="U37" s="78"/>
      <c r="V37" s="34" t="s">
        <v>81</v>
      </c>
      <c r="W37" s="80" t="s">
        <v>9</v>
      </c>
      <c r="X37" s="80"/>
    </row>
    <row r="38" spans="1:24" s="5" customFormat="1" ht="12.75" x14ac:dyDescent="0.25">
      <c r="A38" s="3">
        <v>1</v>
      </c>
      <c r="B38" s="81"/>
      <c r="C38" s="81"/>
      <c r="D38" s="81"/>
      <c r="E38" s="81"/>
      <c r="F38" s="81"/>
      <c r="G38" s="81"/>
      <c r="H38" s="81"/>
      <c r="I38" s="81"/>
      <c r="J38" s="81"/>
      <c r="K38" s="81"/>
      <c r="L38" s="102"/>
      <c r="M38" s="102"/>
      <c r="N38" s="104"/>
      <c r="O38" s="105"/>
      <c r="P38" s="104"/>
      <c r="Q38" s="105"/>
      <c r="R38" s="104"/>
      <c r="S38" s="105"/>
      <c r="T38" s="104"/>
      <c r="U38" s="105"/>
      <c r="V38" s="37"/>
      <c r="W38" s="85"/>
      <c r="X38" s="85"/>
    </row>
    <row r="39" spans="1:24" s="5" customFormat="1" ht="12.75" x14ac:dyDescent="0.25">
      <c r="A39" s="3">
        <v>2</v>
      </c>
      <c r="B39" s="103"/>
      <c r="C39" s="103"/>
      <c r="D39" s="103"/>
      <c r="E39" s="103"/>
      <c r="F39" s="103"/>
      <c r="G39" s="103"/>
      <c r="H39" s="103"/>
      <c r="I39" s="103"/>
      <c r="J39" s="103"/>
      <c r="K39" s="103"/>
      <c r="L39" s="102"/>
      <c r="M39" s="102"/>
      <c r="N39" s="104"/>
      <c r="O39" s="105"/>
      <c r="P39" s="104"/>
      <c r="Q39" s="105"/>
      <c r="R39" s="104"/>
      <c r="S39" s="105"/>
      <c r="T39" s="104"/>
      <c r="U39" s="105"/>
      <c r="V39" s="37"/>
      <c r="W39" s="85"/>
      <c r="X39" s="85"/>
    </row>
    <row r="40" spans="1:24" s="5" customFormat="1" ht="12.75" x14ac:dyDescent="0.25">
      <c r="A40" s="3">
        <v>3</v>
      </c>
      <c r="B40" s="103"/>
      <c r="C40" s="103"/>
      <c r="D40" s="103"/>
      <c r="E40" s="103"/>
      <c r="F40" s="103"/>
      <c r="G40" s="103"/>
      <c r="H40" s="103"/>
      <c r="I40" s="103"/>
      <c r="J40" s="103"/>
      <c r="K40" s="103"/>
      <c r="L40" s="102"/>
      <c r="M40" s="102"/>
      <c r="N40" s="104"/>
      <c r="O40" s="105"/>
      <c r="P40" s="104"/>
      <c r="Q40" s="105"/>
      <c r="R40" s="104"/>
      <c r="S40" s="105"/>
      <c r="T40" s="104"/>
      <c r="U40" s="105"/>
      <c r="V40" s="37"/>
      <c r="W40" s="85"/>
      <c r="X40" s="85"/>
    </row>
    <row r="41" spans="1:24" s="5" customFormat="1" ht="12.75" x14ac:dyDescent="0.25">
      <c r="A41" s="3">
        <v>4</v>
      </c>
      <c r="B41" s="103"/>
      <c r="C41" s="103"/>
      <c r="D41" s="103"/>
      <c r="E41" s="103"/>
      <c r="F41" s="103"/>
      <c r="G41" s="103"/>
      <c r="H41" s="103"/>
      <c r="I41" s="103"/>
      <c r="J41" s="103"/>
      <c r="K41" s="103"/>
      <c r="L41" s="102"/>
      <c r="M41" s="102"/>
      <c r="N41" s="104"/>
      <c r="O41" s="105"/>
      <c r="P41" s="104"/>
      <c r="Q41" s="105"/>
      <c r="R41" s="104"/>
      <c r="S41" s="105"/>
      <c r="T41" s="104"/>
      <c r="U41" s="105"/>
      <c r="V41" s="37"/>
      <c r="W41" s="85"/>
      <c r="X41" s="85"/>
    </row>
    <row r="42" spans="1:24" s="5" customFormat="1" ht="12.75" x14ac:dyDescent="0.25">
      <c r="A42" s="3">
        <v>5</v>
      </c>
      <c r="B42" s="103"/>
      <c r="C42" s="103"/>
      <c r="D42" s="103"/>
      <c r="E42" s="103"/>
      <c r="F42" s="103"/>
      <c r="G42" s="103"/>
      <c r="H42" s="103"/>
      <c r="I42" s="103"/>
      <c r="J42" s="103"/>
      <c r="K42" s="103"/>
      <c r="L42" s="102"/>
      <c r="M42" s="102"/>
      <c r="N42" s="104"/>
      <c r="O42" s="105"/>
      <c r="P42" s="104"/>
      <c r="Q42" s="105"/>
      <c r="R42" s="104"/>
      <c r="S42" s="105"/>
      <c r="T42" s="104"/>
      <c r="U42" s="105"/>
      <c r="V42" s="37"/>
      <c r="W42" s="85"/>
      <c r="X42" s="85"/>
    </row>
    <row r="43" spans="1:24" x14ac:dyDescent="0.25">
      <c r="A43" s="106" t="s">
        <v>41</v>
      </c>
      <c r="B43" s="106"/>
      <c r="C43" s="106"/>
      <c r="D43" s="106"/>
      <c r="E43" s="106"/>
      <c r="F43" s="106"/>
      <c r="G43" s="106"/>
      <c r="H43" s="106"/>
      <c r="I43" s="106"/>
      <c r="J43" s="106"/>
      <c r="K43" s="106"/>
      <c r="L43" s="106"/>
      <c r="M43" s="106"/>
      <c r="N43" s="107">
        <f>SUM(N38:N42)</f>
        <v>0</v>
      </c>
      <c r="O43" s="108"/>
      <c r="P43" s="107">
        <f>SUM(P38:P42)</f>
        <v>0</v>
      </c>
      <c r="Q43" s="108"/>
      <c r="R43" s="107">
        <f>SUM(R38:R42)</f>
        <v>0</v>
      </c>
      <c r="S43" s="108"/>
      <c r="T43" s="107">
        <f>SUM(T38:T42)</f>
        <v>0</v>
      </c>
      <c r="U43" s="108"/>
      <c r="V43" s="39">
        <f>SUM(V38:V42)</f>
        <v>0</v>
      </c>
      <c r="W43" s="20"/>
      <c r="X43" s="20"/>
    </row>
    <row r="44" spans="1:24" ht="14.25" customHeight="1" x14ac:dyDescent="0.25">
      <c r="A44" s="2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2"/>
      <c r="O44" s="2"/>
      <c r="P44" s="2"/>
      <c r="Q44" s="2"/>
      <c r="R44" s="2"/>
      <c r="S44" s="5"/>
      <c r="T44" s="5"/>
      <c r="U44" s="5"/>
      <c r="V44" s="5"/>
      <c r="W44" s="5"/>
      <c r="X44" s="5"/>
    </row>
    <row r="45" spans="1:24" s="5" customFormat="1" ht="12.75" x14ac:dyDescent="0.25">
      <c r="A45" s="111" t="s">
        <v>82</v>
      </c>
      <c r="B45" s="111"/>
      <c r="C45" s="112" t="s">
        <v>83</v>
      </c>
      <c r="D45" s="112"/>
      <c r="E45" s="112"/>
      <c r="F45" s="112"/>
      <c r="G45" s="112"/>
      <c r="H45" s="112"/>
      <c r="I45" s="112"/>
      <c r="J45" s="112"/>
      <c r="K45" s="112"/>
      <c r="L45" s="112"/>
      <c r="M45" s="112"/>
      <c r="N45" s="112"/>
      <c r="O45" s="112"/>
      <c r="P45" s="112"/>
      <c r="Q45" s="112"/>
      <c r="R45" s="112"/>
      <c r="S45" s="112"/>
      <c r="T45" s="112"/>
      <c r="U45" s="112"/>
      <c r="V45" s="112"/>
      <c r="W45" s="112"/>
      <c r="X45" s="112"/>
    </row>
    <row r="46" spans="1:24" ht="14.25" customHeight="1" x14ac:dyDescent="0.25">
      <c r="A46" s="2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2"/>
      <c r="O46" s="2"/>
      <c r="P46" s="2"/>
      <c r="Q46" s="2"/>
      <c r="R46" s="2"/>
      <c r="S46" s="5"/>
      <c r="T46" s="5"/>
      <c r="U46" s="5"/>
      <c r="V46" s="5"/>
      <c r="W46" s="5"/>
      <c r="X46" s="5"/>
    </row>
    <row r="47" spans="1:24" s="5" customFormat="1" ht="12.75" x14ac:dyDescent="0.25">
      <c r="A47" s="76" t="s">
        <v>67</v>
      </c>
      <c r="B47" s="77"/>
      <c r="C47" s="77"/>
      <c r="D47" s="77"/>
      <c r="E47" s="77"/>
      <c r="F47" s="77"/>
      <c r="G47" s="77"/>
      <c r="H47" s="77"/>
      <c r="I47" s="77"/>
      <c r="J47" s="77"/>
      <c r="K47" s="77"/>
      <c r="L47" s="77"/>
      <c r="M47" s="77"/>
      <c r="N47" s="77"/>
      <c r="O47" s="77"/>
      <c r="P47" s="77"/>
      <c r="Q47" s="77"/>
      <c r="R47" s="77"/>
      <c r="S47" s="77"/>
      <c r="T47" s="77"/>
      <c r="U47" s="77"/>
      <c r="V47" s="77"/>
      <c r="W47" s="77"/>
      <c r="X47" s="78"/>
    </row>
    <row r="48" spans="1:24" s="5" customFormat="1" ht="39.75" customHeight="1" x14ac:dyDescent="0.25">
      <c r="A48" s="110" t="s">
        <v>68</v>
      </c>
      <c r="B48" s="110"/>
      <c r="C48" s="110" t="s">
        <v>69</v>
      </c>
      <c r="D48" s="110"/>
      <c r="E48" s="110" t="s">
        <v>59</v>
      </c>
      <c r="F48" s="110"/>
      <c r="G48" s="109" t="s">
        <v>57</v>
      </c>
      <c r="H48" s="113"/>
      <c r="I48" s="110" t="s">
        <v>56</v>
      </c>
      <c r="J48" s="110"/>
      <c r="K48" s="110" t="s">
        <v>58</v>
      </c>
      <c r="L48" s="110"/>
      <c r="M48" s="110" t="s">
        <v>61</v>
      </c>
      <c r="N48" s="110"/>
      <c r="O48" s="110" t="s">
        <v>20</v>
      </c>
      <c r="P48" s="110"/>
      <c r="Q48" s="110"/>
      <c r="R48" s="110"/>
      <c r="S48" s="110" t="s">
        <v>16</v>
      </c>
      <c r="T48" s="110"/>
      <c r="U48" s="110"/>
      <c r="V48" s="110" t="s">
        <v>60</v>
      </c>
      <c r="W48" s="110"/>
      <c r="X48" s="110"/>
    </row>
    <row r="49" spans="1:24" s="5" customFormat="1" x14ac:dyDescent="0.25">
      <c r="A49" s="115">
        <v>20</v>
      </c>
      <c r="B49" s="115"/>
      <c r="C49" s="115"/>
      <c r="D49" s="115"/>
      <c r="E49" s="115">
        <f>(N34+N43)/4</f>
        <v>0</v>
      </c>
      <c r="F49" s="115"/>
      <c r="G49" s="116">
        <f>(P34+P43)/3</f>
        <v>0</v>
      </c>
      <c r="H49" s="117"/>
      <c r="I49" s="115">
        <f>(R34+R43)/2</f>
        <v>0</v>
      </c>
      <c r="J49" s="115"/>
      <c r="K49" s="115">
        <f>T34+T43</f>
        <v>0</v>
      </c>
      <c r="L49" s="115"/>
      <c r="M49" s="115">
        <f>V34+V43</f>
        <v>0</v>
      </c>
      <c r="N49" s="115"/>
      <c r="O49" s="115">
        <f>(A49+C49)*4</f>
        <v>80</v>
      </c>
      <c r="P49" s="115"/>
      <c r="Q49" s="115"/>
      <c r="R49" s="115"/>
      <c r="S49" s="115">
        <f>(N34+P34+R34+T34+N43+P43+R43+T43)-(V34+V43)</f>
        <v>0</v>
      </c>
      <c r="T49" s="115"/>
      <c r="U49" s="115"/>
      <c r="V49" s="114">
        <f>(S49+M49)/O49</f>
        <v>0</v>
      </c>
      <c r="W49" s="114"/>
      <c r="X49" s="114"/>
    </row>
    <row r="50" spans="1:24" s="5" customFormat="1" ht="6.95" customHeight="1" x14ac:dyDescent="0.25">
      <c r="A50" s="41"/>
      <c r="B50" s="27"/>
      <c r="C50" s="27"/>
      <c r="D50" s="27"/>
      <c r="N50" s="2"/>
      <c r="O50" s="2"/>
      <c r="P50" s="2"/>
      <c r="Q50" s="2"/>
      <c r="R50" s="2"/>
    </row>
    <row r="51" spans="1:24" s="5" customFormat="1" ht="6.95" customHeight="1" x14ac:dyDescent="0.25">
      <c r="A51" s="42"/>
      <c r="B51" s="27"/>
      <c r="C51" s="27"/>
      <c r="D51" s="27"/>
      <c r="N51" s="2"/>
      <c r="O51" s="2"/>
      <c r="P51" s="2"/>
      <c r="Q51" s="2"/>
      <c r="R51" s="2"/>
    </row>
    <row r="52" spans="1:24" s="5" customFormat="1" ht="12.75" x14ac:dyDescent="0.25">
      <c r="A52" s="76" t="s">
        <v>27</v>
      </c>
      <c r="B52" s="77"/>
      <c r="C52" s="77"/>
      <c r="D52" s="77"/>
      <c r="E52" s="77"/>
      <c r="F52" s="77"/>
      <c r="G52" s="77"/>
      <c r="H52" s="77"/>
      <c r="I52" s="77"/>
      <c r="J52" s="77"/>
      <c r="K52" s="77"/>
      <c r="L52" s="77"/>
      <c r="M52" s="77"/>
      <c r="N52" s="77"/>
      <c r="O52" s="77"/>
      <c r="P52" s="77"/>
      <c r="Q52" s="77"/>
      <c r="R52" s="77"/>
      <c r="S52" s="77"/>
      <c r="T52" s="77"/>
      <c r="U52" s="77"/>
      <c r="V52" s="77"/>
      <c r="W52" s="77"/>
      <c r="X52" s="78"/>
    </row>
    <row r="53" spans="1:24" s="5" customFormat="1" ht="12.75" x14ac:dyDescent="0.25">
      <c r="A53" s="79" t="s">
        <v>23</v>
      </c>
      <c r="B53" s="79"/>
      <c r="C53" s="79"/>
      <c r="D53" s="80" t="s">
        <v>24</v>
      </c>
      <c r="E53" s="80"/>
      <c r="F53" s="80"/>
      <c r="G53" s="80"/>
      <c r="H53" s="80"/>
      <c r="I53" s="80"/>
      <c r="J53" s="80"/>
      <c r="K53" s="76" t="s">
        <v>25</v>
      </c>
      <c r="L53" s="77"/>
      <c r="M53" s="77"/>
      <c r="N53" s="77"/>
      <c r="O53" s="77"/>
      <c r="P53" s="78"/>
      <c r="Q53" s="76" t="s">
        <v>26</v>
      </c>
      <c r="R53" s="77"/>
      <c r="S53" s="77"/>
      <c r="T53" s="77"/>
      <c r="U53" s="77"/>
      <c r="V53" s="77"/>
      <c r="W53" s="77"/>
      <c r="X53" s="78"/>
    </row>
    <row r="54" spans="1:24" s="5" customFormat="1" ht="56.25" customHeight="1" x14ac:dyDescent="0.25">
      <c r="A54" s="81" t="s">
        <v>22</v>
      </c>
      <c r="B54" s="81"/>
      <c r="C54" s="81"/>
      <c r="D54" s="81"/>
      <c r="E54" s="81"/>
      <c r="F54" s="81"/>
      <c r="G54" s="81"/>
      <c r="H54" s="81"/>
      <c r="I54" s="81"/>
      <c r="J54" s="81"/>
      <c r="K54" s="84"/>
      <c r="L54" s="82"/>
      <c r="M54" s="82"/>
      <c r="N54" s="82"/>
      <c r="O54" s="82"/>
      <c r="P54" s="83"/>
      <c r="Q54" s="82"/>
      <c r="R54" s="82"/>
      <c r="S54" s="82"/>
      <c r="T54" s="82"/>
      <c r="U54" s="82"/>
      <c r="V54" s="82"/>
      <c r="W54" s="82"/>
      <c r="X54" s="83"/>
    </row>
    <row r="55" spans="1:24" s="5" customFormat="1" ht="56.25" customHeight="1" x14ac:dyDescent="0.25">
      <c r="A55" s="81" t="s">
        <v>116</v>
      </c>
      <c r="B55" s="81"/>
      <c r="C55" s="81"/>
      <c r="D55" s="81"/>
      <c r="E55" s="81"/>
      <c r="F55" s="81"/>
      <c r="G55" s="81"/>
      <c r="H55" s="81"/>
      <c r="I55" s="81"/>
      <c r="J55" s="81"/>
      <c r="K55" s="84"/>
      <c r="L55" s="82"/>
      <c r="M55" s="82"/>
      <c r="N55" s="82"/>
      <c r="O55" s="82"/>
      <c r="P55" s="83"/>
      <c r="Q55" s="82"/>
      <c r="R55" s="82"/>
      <c r="S55" s="82"/>
      <c r="T55" s="82"/>
      <c r="U55" s="82"/>
      <c r="V55" s="82"/>
      <c r="W55" s="82"/>
      <c r="X55" s="83"/>
    </row>
    <row r="59" spans="1:24" s="43" customFormat="1" ht="12.75" x14ac:dyDescent="0.25"/>
    <row r="60" spans="1:24" s="44" customFormat="1" ht="39.75" customHeight="1" x14ac:dyDescent="0.25"/>
  </sheetData>
  <mergeCells count="256">
    <mergeCell ref="L33:M33"/>
    <mergeCell ref="N33:O33"/>
    <mergeCell ref="P33:Q33"/>
    <mergeCell ref="R33:S33"/>
    <mergeCell ref="T33:U33"/>
    <mergeCell ref="W33:X33"/>
    <mergeCell ref="B23:K23"/>
    <mergeCell ref="B24:K24"/>
    <mergeCell ref="B25:K25"/>
    <mergeCell ref="B26:K26"/>
    <mergeCell ref="B29:K29"/>
    <mergeCell ref="B30:K30"/>
    <mergeCell ref="B33:K33"/>
    <mergeCell ref="N26:O26"/>
    <mergeCell ref="P26:Q26"/>
    <mergeCell ref="R26:S26"/>
    <mergeCell ref="T26:U26"/>
    <mergeCell ref="N27:O27"/>
    <mergeCell ref="P27:Q27"/>
    <mergeCell ref="R27:S27"/>
    <mergeCell ref="T27:U27"/>
    <mergeCell ref="N28:O28"/>
    <mergeCell ref="P28:Q28"/>
    <mergeCell ref="R28:S28"/>
    <mergeCell ref="A55:C55"/>
    <mergeCell ref="D55:J55"/>
    <mergeCell ref="K55:P55"/>
    <mergeCell ref="Q55:X55"/>
    <mergeCell ref="V49:X49"/>
    <mergeCell ref="A49:B49"/>
    <mergeCell ref="C49:D49"/>
    <mergeCell ref="E49:F49"/>
    <mergeCell ref="I49:J49"/>
    <mergeCell ref="K49:L49"/>
    <mergeCell ref="M49:N49"/>
    <mergeCell ref="O49:R49"/>
    <mergeCell ref="S49:U49"/>
    <mergeCell ref="G49:H49"/>
    <mergeCell ref="A43:M43"/>
    <mergeCell ref="N43:O43"/>
    <mergeCell ref="P43:Q43"/>
    <mergeCell ref="R43:S43"/>
    <mergeCell ref="T43:U43"/>
    <mergeCell ref="A47:X47"/>
    <mergeCell ref="A48:B48"/>
    <mergeCell ref="C48:D48"/>
    <mergeCell ref="E48:F48"/>
    <mergeCell ref="I48:J48"/>
    <mergeCell ref="K48:L48"/>
    <mergeCell ref="M48:N48"/>
    <mergeCell ref="O48:R48"/>
    <mergeCell ref="S48:U48"/>
    <mergeCell ref="V48:X48"/>
    <mergeCell ref="A45:B45"/>
    <mergeCell ref="C45:X45"/>
    <mergeCell ref="G48:H48"/>
    <mergeCell ref="W37:X37"/>
    <mergeCell ref="P40:Q40"/>
    <mergeCell ref="R40:S40"/>
    <mergeCell ref="T40:U40"/>
    <mergeCell ref="N41:O41"/>
    <mergeCell ref="P41:Q41"/>
    <mergeCell ref="R41:S41"/>
    <mergeCell ref="T41:U41"/>
    <mergeCell ref="N42:O42"/>
    <mergeCell ref="P42:Q42"/>
    <mergeCell ref="R42:S42"/>
    <mergeCell ref="T42:U42"/>
    <mergeCell ref="T28:U28"/>
    <mergeCell ref="B31:K31"/>
    <mergeCell ref="N31:O31"/>
    <mergeCell ref="P31:Q31"/>
    <mergeCell ref="R31:S31"/>
    <mergeCell ref="T31:U31"/>
    <mergeCell ref="N32:O32"/>
    <mergeCell ref="P32:Q32"/>
    <mergeCell ref="R32:S32"/>
    <mergeCell ref="T32:U32"/>
    <mergeCell ref="B32:K32"/>
    <mergeCell ref="L31:M31"/>
    <mergeCell ref="N13:O13"/>
    <mergeCell ref="P13:Q13"/>
    <mergeCell ref="R13:S13"/>
    <mergeCell ref="T13:U13"/>
    <mergeCell ref="N14:O14"/>
    <mergeCell ref="N15:O15"/>
    <mergeCell ref="P15:Q15"/>
    <mergeCell ref="R15:S15"/>
    <mergeCell ref="T15:U15"/>
    <mergeCell ref="P14:Q14"/>
    <mergeCell ref="R14:S14"/>
    <mergeCell ref="T14:U14"/>
    <mergeCell ref="B41:K41"/>
    <mergeCell ref="L41:M41"/>
    <mergeCell ref="W41:X41"/>
    <mergeCell ref="B42:K42"/>
    <mergeCell ref="L42:M42"/>
    <mergeCell ref="W42:X42"/>
    <mergeCell ref="N39:O39"/>
    <mergeCell ref="P39:Q39"/>
    <mergeCell ref="A34:M34"/>
    <mergeCell ref="N34:O34"/>
    <mergeCell ref="P34:Q34"/>
    <mergeCell ref="R34:S34"/>
    <mergeCell ref="T34:U34"/>
    <mergeCell ref="N37:O37"/>
    <mergeCell ref="P37:Q37"/>
    <mergeCell ref="R37:S37"/>
    <mergeCell ref="T37:U37"/>
    <mergeCell ref="N38:O38"/>
    <mergeCell ref="P38:Q38"/>
    <mergeCell ref="R38:S38"/>
    <mergeCell ref="T38:U38"/>
    <mergeCell ref="A36:X36"/>
    <mergeCell ref="B37:K37"/>
    <mergeCell ref="L37:M37"/>
    <mergeCell ref="B38:K38"/>
    <mergeCell ref="L38:M38"/>
    <mergeCell ref="W38:X38"/>
    <mergeCell ref="B39:K39"/>
    <mergeCell ref="L39:M39"/>
    <mergeCell ref="W39:X39"/>
    <mergeCell ref="B40:K40"/>
    <mergeCell ref="L40:M40"/>
    <mergeCell ref="W40:X40"/>
    <mergeCell ref="R39:S39"/>
    <mergeCell ref="T39:U39"/>
    <mergeCell ref="N40:O40"/>
    <mergeCell ref="W31:X31"/>
    <mergeCell ref="L32:M32"/>
    <mergeCell ref="W32:X32"/>
    <mergeCell ref="F1:R4"/>
    <mergeCell ref="P19:Q19"/>
    <mergeCell ref="R19:S19"/>
    <mergeCell ref="T19:U19"/>
    <mergeCell ref="N20:O20"/>
    <mergeCell ref="P20:Q20"/>
    <mergeCell ref="R20:S20"/>
    <mergeCell ref="T20:U20"/>
    <mergeCell ref="N21:O21"/>
    <mergeCell ref="P21:Q21"/>
    <mergeCell ref="R21:S21"/>
    <mergeCell ref="T21:U21"/>
    <mergeCell ref="N22:O22"/>
    <mergeCell ref="P22:Q22"/>
    <mergeCell ref="R22:S22"/>
    <mergeCell ref="W27:X27"/>
    <mergeCell ref="W28:X28"/>
    <mergeCell ref="B27:K27"/>
    <mergeCell ref="L27:M27"/>
    <mergeCell ref="B28:K28"/>
    <mergeCell ref="L28:M28"/>
    <mergeCell ref="W29:X29"/>
    <mergeCell ref="W30:X30"/>
    <mergeCell ref="L29:M29"/>
    <mergeCell ref="L30:M30"/>
    <mergeCell ref="N29:O29"/>
    <mergeCell ref="P29:Q29"/>
    <mergeCell ref="R29:S29"/>
    <mergeCell ref="T29:U29"/>
    <mergeCell ref="N30:O30"/>
    <mergeCell ref="P30:Q30"/>
    <mergeCell ref="R30:S30"/>
    <mergeCell ref="T30:U30"/>
    <mergeCell ref="W23:X23"/>
    <mergeCell ref="W24:X24"/>
    <mergeCell ref="L23:M23"/>
    <mergeCell ref="L24:M24"/>
    <mergeCell ref="W25:X25"/>
    <mergeCell ref="W26:X26"/>
    <mergeCell ref="L25:M25"/>
    <mergeCell ref="L26:M26"/>
    <mergeCell ref="N23:O23"/>
    <mergeCell ref="P23:Q23"/>
    <mergeCell ref="R23:S23"/>
    <mergeCell ref="T23:U23"/>
    <mergeCell ref="N24:O24"/>
    <mergeCell ref="P24:Q24"/>
    <mergeCell ref="R24:S24"/>
    <mergeCell ref="T24:U24"/>
    <mergeCell ref="N25:O25"/>
    <mergeCell ref="P25:Q25"/>
    <mergeCell ref="R25:S25"/>
    <mergeCell ref="T25:U25"/>
    <mergeCell ref="B19:K19"/>
    <mergeCell ref="L19:M19"/>
    <mergeCell ref="B20:K20"/>
    <mergeCell ref="L20:M20"/>
    <mergeCell ref="W19:X19"/>
    <mergeCell ref="W20:X20"/>
    <mergeCell ref="W21:X21"/>
    <mergeCell ref="W22:X22"/>
    <mergeCell ref="B21:K21"/>
    <mergeCell ref="L21:M21"/>
    <mergeCell ref="B22:K22"/>
    <mergeCell ref="L22:M22"/>
    <mergeCell ref="T22:U22"/>
    <mergeCell ref="N19:O19"/>
    <mergeCell ref="B17:K17"/>
    <mergeCell ref="L17:M17"/>
    <mergeCell ref="B18:K18"/>
    <mergeCell ref="L18:M18"/>
    <mergeCell ref="N16:O16"/>
    <mergeCell ref="P16:Q16"/>
    <mergeCell ref="R16:S16"/>
    <mergeCell ref="T16:U16"/>
    <mergeCell ref="N17:O17"/>
    <mergeCell ref="P17:Q17"/>
    <mergeCell ref="R17:S17"/>
    <mergeCell ref="T17:U17"/>
    <mergeCell ref="N18:O18"/>
    <mergeCell ref="P18:Q18"/>
    <mergeCell ref="R18:S18"/>
    <mergeCell ref="T18:U18"/>
    <mergeCell ref="A8:D8"/>
    <mergeCell ref="A9:D9"/>
    <mergeCell ref="A10:D10"/>
    <mergeCell ref="E7:X7"/>
    <mergeCell ref="E8:X8"/>
    <mergeCell ref="E9:X9"/>
    <mergeCell ref="E10:X10"/>
    <mergeCell ref="A1:E4"/>
    <mergeCell ref="W4:X4"/>
    <mergeCell ref="S4:V4"/>
    <mergeCell ref="A7:D7"/>
    <mergeCell ref="A6:X6"/>
    <mergeCell ref="W1:X1"/>
    <mergeCell ref="S1:V1"/>
    <mergeCell ref="S2:V2"/>
    <mergeCell ref="W2:X2"/>
    <mergeCell ref="S3:V3"/>
    <mergeCell ref="W3:X3"/>
    <mergeCell ref="A12:X12"/>
    <mergeCell ref="A53:C53"/>
    <mergeCell ref="D53:J53"/>
    <mergeCell ref="A54:C54"/>
    <mergeCell ref="D54:J54"/>
    <mergeCell ref="A52:X52"/>
    <mergeCell ref="Q53:X53"/>
    <mergeCell ref="Q54:X54"/>
    <mergeCell ref="K53:P53"/>
    <mergeCell ref="K54:P54"/>
    <mergeCell ref="W14:X14"/>
    <mergeCell ref="W13:X13"/>
    <mergeCell ref="L13:M13"/>
    <mergeCell ref="B13:K13"/>
    <mergeCell ref="B14:K14"/>
    <mergeCell ref="L14:M14"/>
    <mergeCell ref="B15:K15"/>
    <mergeCell ref="L15:M15"/>
    <mergeCell ref="W15:X15"/>
    <mergeCell ref="W16:X16"/>
    <mergeCell ref="B16:K16"/>
    <mergeCell ref="L16:M16"/>
    <mergeCell ref="W18:X18"/>
    <mergeCell ref="W17:X17"/>
  </mergeCells>
  <pageMargins left="0.39370078740157483" right="0.39370078740157483" top="0.39370078740157483" bottom="0.47244094488188981" header="0.31496062992125984" footer="7.874015748031496E-2"/>
  <pageSetup paperSize="9" scale="86" fitToHeight="0" orientation="portrait" r:id="rId1"/>
  <headerFooter>
    <oddFooter>&amp;L&amp;"Cambria,Normal"&amp;8(Form No: FRM-0010, Revizyon Tarihi: -, Revizyon No: 0)&amp;R&amp;"Cambria,Normal"&amp;8&amp;K002060Sayfa &amp;P / &amp;N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X47"/>
  <sheetViews>
    <sheetView showGridLines="0" zoomScaleNormal="100" workbookViewId="0">
      <selection activeCell="F1" sqref="F1:R4"/>
    </sheetView>
  </sheetViews>
  <sheetFormatPr defaultRowHeight="14.25" x14ac:dyDescent="0.25"/>
  <cols>
    <col min="1" max="1" width="5.28515625" style="38" customWidth="1"/>
    <col min="2" max="13" width="5.28515625" style="8" customWidth="1"/>
    <col min="14" max="15" width="3.7109375" style="38" customWidth="1"/>
    <col min="16" max="17" width="3.5703125" style="38" customWidth="1"/>
    <col min="18" max="18" width="2.140625" style="38" bestFit="1" customWidth="1"/>
    <col min="19" max="19" width="3.7109375" style="8" customWidth="1"/>
    <col min="20" max="21" width="3.140625" style="8" customWidth="1"/>
    <col min="22" max="22" width="4.85546875" style="8" customWidth="1"/>
    <col min="23" max="100" width="5.28515625" style="8" customWidth="1"/>
    <col min="101" max="16384" width="9.140625" style="8"/>
  </cols>
  <sheetData>
    <row r="1" spans="1:24" x14ac:dyDescent="0.25">
      <c r="A1" s="93"/>
      <c r="B1" s="93"/>
      <c r="C1" s="93"/>
      <c r="D1" s="93"/>
      <c r="E1" s="93"/>
      <c r="F1" s="100" t="str">
        <f>'Madde 4'!F1:R4</f>
        <v>HSYS İÇ TETKİK SORU LİSTESİ</v>
      </c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1"/>
      <c r="S1" s="95" t="s">
        <v>1</v>
      </c>
      <c r="T1" s="96"/>
      <c r="U1" s="96"/>
      <c r="V1" s="97"/>
      <c r="W1" s="94" t="str">
        <f>'Madde 4'!W1:X1</f>
        <v>LST-0011</v>
      </c>
      <c r="X1" s="94"/>
    </row>
    <row r="2" spans="1:24" x14ac:dyDescent="0.25">
      <c r="A2" s="93"/>
      <c r="B2" s="93"/>
      <c r="C2" s="93"/>
      <c r="D2" s="93"/>
      <c r="E2" s="93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1"/>
      <c r="S2" s="95" t="s">
        <v>2</v>
      </c>
      <c r="T2" s="96"/>
      <c r="U2" s="96"/>
      <c r="V2" s="97"/>
      <c r="W2" s="119">
        <f>'Madde 4'!W2:X2</f>
        <v>44075</v>
      </c>
      <c r="X2" s="119"/>
    </row>
    <row r="3" spans="1:24" x14ac:dyDescent="0.25">
      <c r="A3" s="93"/>
      <c r="B3" s="93"/>
      <c r="C3" s="93"/>
      <c r="D3" s="93"/>
      <c r="E3" s="93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1"/>
      <c r="S3" s="95" t="s">
        <v>3</v>
      </c>
      <c r="T3" s="96"/>
      <c r="U3" s="96"/>
      <c r="V3" s="97"/>
      <c r="W3" s="119" t="str">
        <f>'Madde 4'!W3:X3</f>
        <v>-</v>
      </c>
      <c r="X3" s="119"/>
    </row>
    <row r="4" spans="1:24" x14ac:dyDescent="0.25">
      <c r="A4" s="93"/>
      <c r="B4" s="93"/>
      <c r="C4" s="93"/>
      <c r="D4" s="93"/>
      <c r="E4" s="93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1"/>
      <c r="S4" s="95" t="s">
        <v>4</v>
      </c>
      <c r="T4" s="96"/>
      <c r="U4" s="96"/>
      <c r="V4" s="97"/>
      <c r="W4" s="94">
        <f>'Madde 4'!W4:X4</f>
        <v>0</v>
      </c>
      <c r="X4" s="94"/>
    </row>
    <row r="5" spans="1:24" x14ac:dyDescent="0.25">
      <c r="B5" s="38"/>
      <c r="C5" s="38"/>
      <c r="D5" s="38"/>
      <c r="E5" s="38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25"/>
      <c r="T5" s="25"/>
      <c r="U5" s="25"/>
      <c r="V5" s="25"/>
      <c r="W5" s="26"/>
      <c r="X5" s="26"/>
    </row>
    <row r="6" spans="1:24" ht="15" customHeight="1" x14ac:dyDescent="0.25">
      <c r="A6" s="76" t="s">
        <v>14</v>
      </c>
      <c r="B6" s="77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8"/>
    </row>
    <row r="7" spans="1:24" ht="15" customHeight="1" x14ac:dyDescent="0.25">
      <c r="A7" s="91" t="s">
        <v>11</v>
      </c>
      <c r="B7" s="91"/>
      <c r="C7" s="91"/>
      <c r="D7" s="91"/>
      <c r="E7" s="81">
        <f>'Madde 4'!E7:X7</f>
        <v>0</v>
      </c>
      <c r="F7" s="81"/>
      <c r="G7" s="81"/>
      <c r="H7" s="81"/>
      <c r="I7" s="81"/>
      <c r="J7" s="81"/>
      <c r="K7" s="81"/>
      <c r="L7" s="81"/>
      <c r="M7" s="81"/>
      <c r="N7" s="81"/>
      <c r="O7" s="81"/>
      <c r="P7" s="81"/>
      <c r="Q7" s="81"/>
      <c r="R7" s="81"/>
      <c r="S7" s="81"/>
      <c r="T7" s="81"/>
      <c r="U7" s="81"/>
      <c r="V7" s="81"/>
      <c r="W7" s="81"/>
      <c r="X7" s="81"/>
    </row>
    <row r="8" spans="1:24" ht="15" customHeight="1" x14ac:dyDescent="0.25">
      <c r="A8" s="91" t="s">
        <v>19</v>
      </c>
      <c r="B8" s="91"/>
      <c r="C8" s="91"/>
      <c r="D8" s="91"/>
      <c r="E8" s="118">
        <f>'Madde 4'!E8:X8</f>
        <v>0</v>
      </c>
      <c r="F8" s="118"/>
      <c r="G8" s="118"/>
      <c r="H8" s="118"/>
      <c r="I8" s="118"/>
      <c r="J8" s="118"/>
      <c r="K8" s="118"/>
      <c r="L8" s="118"/>
      <c r="M8" s="118"/>
      <c r="N8" s="118"/>
      <c r="O8" s="118"/>
      <c r="P8" s="118"/>
      <c r="Q8" s="118"/>
      <c r="R8" s="118"/>
      <c r="S8" s="118"/>
      <c r="T8" s="118"/>
      <c r="U8" s="118"/>
      <c r="V8" s="118"/>
      <c r="W8" s="118"/>
      <c r="X8" s="118"/>
    </row>
    <row r="9" spans="1:24" ht="15" customHeight="1" x14ac:dyDescent="0.25">
      <c r="A9" s="91" t="s">
        <v>12</v>
      </c>
      <c r="B9" s="91"/>
      <c r="C9" s="91"/>
      <c r="D9" s="91"/>
      <c r="E9" s="81" t="str">
        <f>'Madde 4'!E9:X9</f>
        <v>TS 13811:Ocak 2018 Hijyen ve Sanitasyon Yönetim Sistemi-Şartları</v>
      </c>
      <c r="F9" s="81"/>
      <c r="G9" s="81"/>
      <c r="H9" s="81"/>
      <c r="I9" s="81"/>
      <c r="J9" s="81"/>
      <c r="K9" s="81"/>
      <c r="L9" s="81"/>
      <c r="M9" s="81"/>
      <c r="N9" s="81"/>
      <c r="O9" s="81"/>
      <c r="P9" s="81"/>
      <c r="Q9" s="81"/>
      <c r="R9" s="81"/>
      <c r="S9" s="81"/>
      <c r="T9" s="81"/>
      <c r="U9" s="81"/>
      <c r="V9" s="81"/>
      <c r="W9" s="81"/>
      <c r="X9" s="81"/>
    </row>
    <row r="10" spans="1:24" ht="15" customHeight="1" x14ac:dyDescent="0.25">
      <c r="A10" s="91" t="s">
        <v>13</v>
      </c>
      <c r="B10" s="91"/>
      <c r="C10" s="91"/>
      <c r="D10" s="91"/>
      <c r="E10" s="81">
        <f>'Madde 4'!E10:X10</f>
        <v>0</v>
      </c>
      <c r="F10" s="81"/>
      <c r="G10" s="81"/>
      <c r="H10" s="81"/>
      <c r="I10" s="81"/>
      <c r="J10" s="81"/>
      <c r="K10" s="81"/>
      <c r="L10" s="81"/>
      <c r="M10" s="81"/>
      <c r="N10" s="81"/>
      <c r="O10" s="81"/>
      <c r="P10" s="81"/>
      <c r="Q10" s="81"/>
      <c r="R10" s="81"/>
      <c r="S10" s="81"/>
      <c r="T10" s="81"/>
      <c r="U10" s="81"/>
      <c r="V10" s="81"/>
      <c r="W10" s="81"/>
      <c r="X10" s="81"/>
    </row>
    <row r="11" spans="1:24" x14ac:dyDescent="0.25">
      <c r="A11" s="2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2"/>
      <c r="O11" s="2"/>
      <c r="P11" s="2"/>
      <c r="Q11" s="2"/>
      <c r="R11" s="2"/>
      <c r="S11" s="5"/>
      <c r="T11" s="5"/>
      <c r="U11" s="5"/>
      <c r="V11" s="5"/>
      <c r="W11" s="5"/>
      <c r="X11" s="5"/>
    </row>
    <row r="12" spans="1:24" x14ac:dyDescent="0.25">
      <c r="A12" s="76" t="s">
        <v>239</v>
      </c>
      <c r="B12" s="77"/>
      <c r="C12" s="77"/>
      <c r="D12" s="77"/>
      <c r="E12" s="77"/>
      <c r="F12" s="77"/>
      <c r="G12" s="77"/>
      <c r="H12" s="77"/>
      <c r="I12" s="77"/>
      <c r="J12" s="77"/>
      <c r="K12" s="77"/>
      <c r="L12" s="77"/>
      <c r="M12" s="77"/>
      <c r="N12" s="77"/>
      <c r="O12" s="77"/>
      <c r="P12" s="77"/>
      <c r="Q12" s="77"/>
      <c r="R12" s="77"/>
      <c r="S12" s="77"/>
      <c r="T12" s="77"/>
      <c r="U12" s="77"/>
      <c r="V12" s="77"/>
      <c r="W12" s="77"/>
      <c r="X12" s="78"/>
    </row>
    <row r="13" spans="1:24" s="5" customFormat="1" ht="39" customHeight="1" x14ac:dyDescent="0.25">
      <c r="A13" s="36" t="s">
        <v>0</v>
      </c>
      <c r="B13" s="79" t="s">
        <v>10</v>
      </c>
      <c r="C13" s="79"/>
      <c r="D13" s="79"/>
      <c r="E13" s="79"/>
      <c r="F13" s="79"/>
      <c r="G13" s="79"/>
      <c r="H13" s="79"/>
      <c r="I13" s="79"/>
      <c r="J13" s="79"/>
      <c r="K13" s="79"/>
      <c r="L13" s="86" t="str">
        <f>'Madde 4'!L13:M13</f>
        <v>TS 13811: Ocak 2018
Madde No</v>
      </c>
      <c r="M13" s="87"/>
      <c r="N13" s="109" t="s">
        <v>62</v>
      </c>
      <c r="O13" s="78"/>
      <c r="P13" s="109" t="s">
        <v>63</v>
      </c>
      <c r="Q13" s="78"/>
      <c r="R13" s="109" t="s">
        <v>42</v>
      </c>
      <c r="S13" s="78"/>
      <c r="T13" s="109" t="s">
        <v>64</v>
      </c>
      <c r="U13" s="78"/>
      <c r="V13" s="34" t="s">
        <v>81</v>
      </c>
      <c r="W13" s="80" t="s">
        <v>9</v>
      </c>
      <c r="X13" s="80"/>
    </row>
    <row r="14" spans="1:24" s="5" customFormat="1" ht="12.75" x14ac:dyDescent="0.25">
      <c r="A14" s="3">
        <v>21</v>
      </c>
      <c r="B14" s="120" t="s">
        <v>117</v>
      </c>
      <c r="C14" s="120"/>
      <c r="D14" s="120"/>
      <c r="E14" s="120"/>
      <c r="F14" s="120"/>
      <c r="G14" s="120"/>
      <c r="H14" s="120"/>
      <c r="I14" s="120"/>
      <c r="J14" s="120"/>
      <c r="K14" s="120"/>
      <c r="L14" s="89" t="s">
        <v>130</v>
      </c>
      <c r="M14" s="89"/>
      <c r="N14" s="99"/>
      <c r="O14" s="99"/>
      <c r="P14" s="99"/>
      <c r="Q14" s="99"/>
      <c r="R14" s="99"/>
      <c r="S14" s="99"/>
      <c r="T14" s="99"/>
      <c r="U14" s="99"/>
      <c r="V14" s="39"/>
      <c r="W14" s="85"/>
      <c r="X14" s="85"/>
    </row>
    <row r="15" spans="1:24" s="5" customFormat="1" ht="12.75" x14ac:dyDescent="0.25">
      <c r="A15" s="3">
        <v>22</v>
      </c>
      <c r="B15" s="120" t="s">
        <v>118</v>
      </c>
      <c r="C15" s="120"/>
      <c r="D15" s="120"/>
      <c r="E15" s="120"/>
      <c r="F15" s="120"/>
      <c r="G15" s="120"/>
      <c r="H15" s="120"/>
      <c r="I15" s="120"/>
      <c r="J15" s="120"/>
      <c r="K15" s="120"/>
      <c r="L15" s="89" t="s">
        <v>130</v>
      </c>
      <c r="M15" s="89"/>
      <c r="N15" s="99"/>
      <c r="O15" s="99"/>
      <c r="P15" s="99"/>
      <c r="Q15" s="99"/>
      <c r="R15" s="99"/>
      <c r="S15" s="99"/>
      <c r="T15" s="99"/>
      <c r="U15" s="99"/>
      <c r="V15" s="39"/>
      <c r="W15" s="85"/>
      <c r="X15" s="85"/>
    </row>
    <row r="16" spans="1:24" s="5" customFormat="1" ht="12.75" x14ac:dyDescent="0.25">
      <c r="A16" s="3">
        <v>23</v>
      </c>
      <c r="B16" s="120" t="s">
        <v>119</v>
      </c>
      <c r="C16" s="120"/>
      <c r="D16" s="120"/>
      <c r="E16" s="120"/>
      <c r="F16" s="120"/>
      <c r="G16" s="120"/>
      <c r="H16" s="120"/>
      <c r="I16" s="120"/>
      <c r="J16" s="120"/>
      <c r="K16" s="120"/>
      <c r="L16" s="89" t="s">
        <v>131</v>
      </c>
      <c r="M16" s="89"/>
      <c r="N16" s="99"/>
      <c r="O16" s="99"/>
      <c r="P16" s="99"/>
      <c r="Q16" s="99"/>
      <c r="R16" s="99"/>
      <c r="S16" s="99"/>
      <c r="T16" s="99"/>
      <c r="U16" s="99"/>
      <c r="V16" s="39"/>
      <c r="W16" s="85"/>
      <c r="X16" s="85"/>
    </row>
    <row r="17" spans="1:24" s="5" customFormat="1" ht="12.75" x14ac:dyDescent="0.25">
      <c r="A17" s="3">
        <v>24</v>
      </c>
      <c r="B17" s="120" t="s">
        <v>120</v>
      </c>
      <c r="C17" s="120"/>
      <c r="D17" s="120"/>
      <c r="E17" s="120"/>
      <c r="F17" s="120"/>
      <c r="G17" s="120"/>
      <c r="H17" s="120"/>
      <c r="I17" s="120"/>
      <c r="J17" s="120"/>
      <c r="K17" s="120"/>
      <c r="L17" s="89" t="s">
        <v>131</v>
      </c>
      <c r="M17" s="89"/>
      <c r="N17" s="99"/>
      <c r="O17" s="99"/>
      <c r="P17" s="99"/>
      <c r="Q17" s="99"/>
      <c r="R17" s="99"/>
      <c r="S17" s="99"/>
      <c r="T17" s="99"/>
      <c r="U17" s="99"/>
      <c r="V17" s="39"/>
      <c r="W17" s="85"/>
      <c r="X17" s="85"/>
    </row>
    <row r="18" spans="1:24" s="5" customFormat="1" ht="12.75" x14ac:dyDescent="0.25">
      <c r="A18" s="3">
        <v>25</v>
      </c>
      <c r="B18" s="120" t="s">
        <v>121</v>
      </c>
      <c r="C18" s="120"/>
      <c r="D18" s="120"/>
      <c r="E18" s="120"/>
      <c r="F18" s="120"/>
      <c r="G18" s="120"/>
      <c r="H18" s="120"/>
      <c r="I18" s="120"/>
      <c r="J18" s="120"/>
      <c r="K18" s="120"/>
      <c r="L18" s="89" t="s">
        <v>132</v>
      </c>
      <c r="M18" s="89"/>
      <c r="N18" s="99"/>
      <c r="O18" s="99"/>
      <c r="P18" s="99"/>
      <c r="Q18" s="99"/>
      <c r="R18" s="99"/>
      <c r="S18" s="99"/>
      <c r="T18" s="99"/>
      <c r="U18" s="99"/>
      <c r="V18" s="39"/>
      <c r="W18" s="85"/>
      <c r="X18" s="85"/>
    </row>
    <row r="19" spans="1:24" s="5" customFormat="1" ht="12.75" x14ac:dyDescent="0.25">
      <c r="A19" s="3">
        <v>26</v>
      </c>
      <c r="B19" s="120" t="s">
        <v>122</v>
      </c>
      <c r="C19" s="120"/>
      <c r="D19" s="120"/>
      <c r="E19" s="120"/>
      <c r="F19" s="120"/>
      <c r="G19" s="120"/>
      <c r="H19" s="120"/>
      <c r="I19" s="120"/>
      <c r="J19" s="120"/>
      <c r="K19" s="120"/>
      <c r="L19" s="89" t="s">
        <v>132</v>
      </c>
      <c r="M19" s="89"/>
      <c r="N19" s="99"/>
      <c r="O19" s="99"/>
      <c r="P19" s="99"/>
      <c r="Q19" s="99"/>
      <c r="R19" s="99"/>
      <c r="S19" s="99"/>
      <c r="T19" s="99"/>
      <c r="U19" s="99"/>
      <c r="V19" s="39"/>
      <c r="W19" s="85"/>
      <c r="X19" s="85"/>
    </row>
    <row r="20" spans="1:24" s="5" customFormat="1" ht="24.95" customHeight="1" x14ac:dyDescent="0.25">
      <c r="A20" s="3">
        <v>27</v>
      </c>
      <c r="B20" s="121" t="s">
        <v>123</v>
      </c>
      <c r="C20" s="121"/>
      <c r="D20" s="121"/>
      <c r="E20" s="121"/>
      <c r="F20" s="121"/>
      <c r="G20" s="121"/>
      <c r="H20" s="121"/>
      <c r="I20" s="121"/>
      <c r="J20" s="121"/>
      <c r="K20" s="121"/>
      <c r="L20" s="89" t="s">
        <v>133</v>
      </c>
      <c r="M20" s="89"/>
      <c r="N20" s="99"/>
      <c r="O20" s="99"/>
      <c r="P20" s="99"/>
      <c r="Q20" s="99"/>
      <c r="R20" s="99"/>
      <c r="S20" s="99"/>
      <c r="T20" s="99"/>
      <c r="U20" s="99"/>
      <c r="V20" s="39"/>
      <c r="W20" s="85"/>
      <c r="X20" s="85"/>
    </row>
    <row r="21" spans="1:24" s="5" customFormat="1" ht="24.95" customHeight="1" x14ac:dyDescent="0.25">
      <c r="A21" s="3">
        <v>28</v>
      </c>
      <c r="B21" s="121" t="s">
        <v>124</v>
      </c>
      <c r="C21" s="121"/>
      <c r="D21" s="121"/>
      <c r="E21" s="121"/>
      <c r="F21" s="121"/>
      <c r="G21" s="121"/>
      <c r="H21" s="121"/>
      <c r="I21" s="121"/>
      <c r="J21" s="121"/>
      <c r="K21" s="121"/>
      <c r="L21" s="89" t="s">
        <v>133</v>
      </c>
      <c r="M21" s="89"/>
      <c r="N21" s="99"/>
      <c r="O21" s="99"/>
      <c r="P21" s="99"/>
      <c r="Q21" s="99"/>
      <c r="R21" s="99"/>
      <c r="S21" s="99"/>
      <c r="T21" s="99"/>
      <c r="U21" s="99"/>
      <c r="V21" s="39"/>
      <c r="W21" s="85"/>
      <c r="X21" s="85"/>
    </row>
    <row r="22" spans="1:24" s="5" customFormat="1" ht="12.75" x14ac:dyDescent="0.25">
      <c r="A22" s="3">
        <v>29</v>
      </c>
      <c r="B22" s="120" t="s">
        <v>125</v>
      </c>
      <c r="C22" s="120"/>
      <c r="D22" s="120"/>
      <c r="E22" s="120"/>
      <c r="F22" s="120"/>
      <c r="G22" s="120"/>
      <c r="H22" s="120"/>
      <c r="I22" s="120"/>
      <c r="J22" s="120"/>
      <c r="K22" s="120"/>
      <c r="L22" s="89" t="s">
        <v>133</v>
      </c>
      <c r="M22" s="89"/>
      <c r="N22" s="99"/>
      <c r="O22" s="99"/>
      <c r="P22" s="99"/>
      <c r="Q22" s="99"/>
      <c r="R22" s="99"/>
      <c r="S22" s="99"/>
      <c r="T22" s="99"/>
      <c r="U22" s="99"/>
      <c r="V22" s="39"/>
      <c r="W22" s="85"/>
      <c r="X22" s="85"/>
    </row>
    <row r="23" spans="1:24" s="5" customFormat="1" ht="12.75" x14ac:dyDescent="0.25">
      <c r="A23" s="3">
        <v>30</v>
      </c>
      <c r="B23" s="120" t="s">
        <v>126</v>
      </c>
      <c r="C23" s="120"/>
      <c r="D23" s="120"/>
      <c r="E23" s="120"/>
      <c r="F23" s="120"/>
      <c r="G23" s="120"/>
      <c r="H23" s="120"/>
      <c r="I23" s="120"/>
      <c r="J23" s="120"/>
      <c r="K23" s="120"/>
      <c r="L23" s="89" t="s">
        <v>133</v>
      </c>
      <c r="M23" s="89"/>
      <c r="N23" s="99"/>
      <c r="O23" s="99"/>
      <c r="P23" s="99"/>
      <c r="Q23" s="99"/>
      <c r="R23" s="99"/>
      <c r="S23" s="99"/>
      <c r="T23" s="99"/>
      <c r="U23" s="99"/>
      <c r="V23" s="39"/>
      <c r="W23" s="85"/>
      <c r="X23" s="85"/>
    </row>
    <row r="24" spans="1:24" s="5" customFormat="1" ht="12.75" x14ac:dyDescent="0.25">
      <c r="A24" s="3">
        <v>31</v>
      </c>
      <c r="B24" s="120" t="s">
        <v>127</v>
      </c>
      <c r="C24" s="120"/>
      <c r="D24" s="120"/>
      <c r="E24" s="120"/>
      <c r="F24" s="120"/>
      <c r="G24" s="120"/>
      <c r="H24" s="120"/>
      <c r="I24" s="120"/>
      <c r="J24" s="120"/>
      <c r="K24" s="120"/>
      <c r="L24" s="89" t="s">
        <v>133</v>
      </c>
      <c r="M24" s="89"/>
      <c r="N24" s="99"/>
      <c r="O24" s="99"/>
      <c r="P24" s="99"/>
      <c r="Q24" s="99"/>
      <c r="R24" s="99"/>
      <c r="S24" s="99"/>
      <c r="T24" s="99"/>
      <c r="U24" s="99"/>
      <c r="V24" s="39"/>
      <c r="W24" s="85"/>
      <c r="X24" s="85"/>
    </row>
    <row r="25" spans="1:24" s="5" customFormat="1" ht="12.75" x14ac:dyDescent="0.25">
      <c r="A25" s="3">
        <v>32</v>
      </c>
      <c r="B25" s="120" t="s">
        <v>128</v>
      </c>
      <c r="C25" s="120"/>
      <c r="D25" s="120"/>
      <c r="E25" s="120"/>
      <c r="F25" s="120"/>
      <c r="G25" s="120"/>
      <c r="H25" s="120"/>
      <c r="I25" s="120"/>
      <c r="J25" s="120"/>
      <c r="K25" s="120"/>
      <c r="L25" s="89" t="s">
        <v>133</v>
      </c>
      <c r="M25" s="89"/>
      <c r="N25" s="99"/>
      <c r="O25" s="99"/>
      <c r="P25" s="99"/>
      <c r="Q25" s="99"/>
      <c r="R25" s="99"/>
      <c r="S25" s="99"/>
      <c r="T25" s="99"/>
      <c r="U25" s="99"/>
      <c r="V25" s="39"/>
      <c r="W25" s="85"/>
      <c r="X25" s="85"/>
    </row>
    <row r="26" spans="1:24" s="5" customFormat="1" ht="12.75" x14ac:dyDescent="0.25">
      <c r="A26" s="3">
        <v>33</v>
      </c>
      <c r="B26" s="120" t="s">
        <v>129</v>
      </c>
      <c r="C26" s="120"/>
      <c r="D26" s="120"/>
      <c r="E26" s="120"/>
      <c r="F26" s="120"/>
      <c r="G26" s="120"/>
      <c r="H26" s="120"/>
      <c r="I26" s="120"/>
      <c r="J26" s="120"/>
      <c r="K26" s="120"/>
      <c r="L26" s="89" t="s">
        <v>133</v>
      </c>
      <c r="M26" s="89"/>
      <c r="N26" s="99"/>
      <c r="O26" s="99"/>
      <c r="P26" s="99"/>
      <c r="Q26" s="99"/>
      <c r="R26" s="99"/>
      <c r="S26" s="99"/>
      <c r="T26" s="99"/>
      <c r="U26" s="99"/>
      <c r="V26" s="39"/>
      <c r="W26" s="85"/>
      <c r="X26" s="85"/>
    </row>
    <row r="27" spans="1:24" x14ac:dyDescent="0.25">
      <c r="A27" s="106" t="s">
        <v>41</v>
      </c>
      <c r="B27" s="106"/>
      <c r="C27" s="106"/>
      <c r="D27" s="106"/>
      <c r="E27" s="106"/>
      <c r="F27" s="106"/>
      <c r="G27" s="106"/>
      <c r="H27" s="106"/>
      <c r="I27" s="106"/>
      <c r="J27" s="106"/>
      <c r="K27" s="106"/>
      <c r="L27" s="106"/>
      <c r="M27" s="106"/>
      <c r="N27" s="107">
        <f>SUM(N14:N26)</f>
        <v>0</v>
      </c>
      <c r="O27" s="108"/>
      <c r="P27" s="107">
        <f>SUM(P14:P26)</f>
        <v>0</v>
      </c>
      <c r="Q27" s="108"/>
      <c r="R27" s="107">
        <f>SUM(R14:R26)</f>
        <v>0</v>
      </c>
      <c r="S27" s="108"/>
      <c r="T27" s="107">
        <f>SUM(T14:T26)</f>
        <v>0</v>
      </c>
      <c r="U27" s="108"/>
      <c r="V27" s="39">
        <f>SUM(V14:V26)</f>
        <v>0</v>
      </c>
      <c r="W27" s="20"/>
      <c r="X27" s="20"/>
    </row>
    <row r="28" spans="1:24" x14ac:dyDescent="0.25">
      <c r="A28" s="22"/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3"/>
      <c r="O28" s="23"/>
      <c r="P28" s="23"/>
      <c r="Q28" s="23"/>
      <c r="R28" s="23"/>
      <c r="S28" s="4"/>
      <c r="T28" s="4"/>
      <c r="U28" s="4"/>
      <c r="V28" s="4"/>
      <c r="W28" s="20"/>
      <c r="X28" s="20"/>
    </row>
    <row r="29" spans="1:24" x14ac:dyDescent="0.25">
      <c r="A29" s="76" t="s">
        <v>21</v>
      </c>
      <c r="B29" s="77"/>
      <c r="C29" s="77"/>
      <c r="D29" s="77"/>
      <c r="E29" s="77"/>
      <c r="F29" s="77"/>
      <c r="G29" s="77"/>
      <c r="H29" s="77"/>
      <c r="I29" s="77"/>
      <c r="J29" s="77"/>
      <c r="K29" s="77"/>
      <c r="L29" s="77"/>
      <c r="M29" s="77"/>
      <c r="N29" s="77"/>
      <c r="O29" s="77"/>
      <c r="P29" s="77"/>
      <c r="Q29" s="77"/>
      <c r="R29" s="77"/>
      <c r="S29" s="77"/>
      <c r="T29" s="77"/>
      <c r="U29" s="77"/>
      <c r="V29" s="77"/>
      <c r="W29" s="77"/>
      <c r="X29" s="78"/>
    </row>
    <row r="30" spans="1:24" s="5" customFormat="1" ht="39" customHeight="1" x14ac:dyDescent="0.25">
      <c r="A30" s="36" t="s">
        <v>0</v>
      </c>
      <c r="B30" s="79" t="s">
        <v>10</v>
      </c>
      <c r="C30" s="79"/>
      <c r="D30" s="79"/>
      <c r="E30" s="79"/>
      <c r="F30" s="79"/>
      <c r="G30" s="79"/>
      <c r="H30" s="79"/>
      <c r="I30" s="79"/>
      <c r="J30" s="79"/>
      <c r="K30" s="79"/>
      <c r="L30" s="86" t="str">
        <f>L13</f>
        <v>TS 13811: Ocak 2018
Madde No</v>
      </c>
      <c r="M30" s="87"/>
      <c r="N30" s="109" t="s">
        <v>62</v>
      </c>
      <c r="O30" s="78"/>
      <c r="P30" s="109" t="s">
        <v>63</v>
      </c>
      <c r="Q30" s="78"/>
      <c r="R30" s="109" t="s">
        <v>42</v>
      </c>
      <c r="S30" s="78"/>
      <c r="T30" s="109" t="s">
        <v>64</v>
      </c>
      <c r="U30" s="78"/>
      <c r="V30" s="34" t="s">
        <v>81</v>
      </c>
      <c r="W30" s="80" t="s">
        <v>9</v>
      </c>
      <c r="X30" s="80"/>
    </row>
    <row r="31" spans="1:24" s="5" customFormat="1" ht="12.75" x14ac:dyDescent="0.25">
      <c r="A31" s="3">
        <v>1</v>
      </c>
      <c r="B31" s="81"/>
      <c r="C31" s="81"/>
      <c r="D31" s="81"/>
      <c r="E31" s="81"/>
      <c r="F31" s="81"/>
      <c r="G31" s="81"/>
      <c r="H31" s="81"/>
      <c r="I31" s="81"/>
      <c r="J31" s="81"/>
      <c r="K31" s="81"/>
      <c r="L31" s="102"/>
      <c r="M31" s="102"/>
      <c r="N31" s="104"/>
      <c r="O31" s="105"/>
      <c r="P31" s="104"/>
      <c r="Q31" s="105"/>
      <c r="R31" s="104"/>
      <c r="S31" s="105"/>
      <c r="T31" s="104"/>
      <c r="U31" s="105"/>
      <c r="V31" s="39"/>
      <c r="W31" s="85"/>
      <c r="X31" s="85"/>
    </row>
    <row r="32" spans="1:24" s="5" customFormat="1" ht="12.75" x14ac:dyDescent="0.25">
      <c r="A32" s="3">
        <v>2</v>
      </c>
      <c r="B32" s="103"/>
      <c r="C32" s="103"/>
      <c r="D32" s="103"/>
      <c r="E32" s="103"/>
      <c r="F32" s="103"/>
      <c r="G32" s="103"/>
      <c r="H32" s="103"/>
      <c r="I32" s="103"/>
      <c r="J32" s="103"/>
      <c r="K32" s="103"/>
      <c r="L32" s="102"/>
      <c r="M32" s="102"/>
      <c r="N32" s="104"/>
      <c r="O32" s="105"/>
      <c r="P32" s="104"/>
      <c r="Q32" s="105"/>
      <c r="R32" s="104"/>
      <c r="S32" s="105"/>
      <c r="T32" s="104"/>
      <c r="U32" s="105"/>
      <c r="V32" s="39"/>
      <c r="W32" s="85"/>
      <c r="X32" s="85"/>
    </row>
    <row r="33" spans="1:24" s="5" customFormat="1" ht="12.75" x14ac:dyDescent="0.25">
      <c r="A33" s="3">
        <v>3</v>
      </c>
      <c r="B33" s="103"/>
      <c r="C33" s="103"/>
      <c r="D33" s="103"/>
      <c r="E33" s="103"/>
      <c r="F33" s="103"/>
      <c r="G33" s="103"/>
      <c r="H33" s="103"/>
      <c r="I33" s="103"/>
      <c r="J33" s="103"/>
      <c r="K33" s="103"/>
      <c r="L33" s="102"/>
      <c r="M33" s="102"/>
      <c r="N33" s="104"/>
      <c r="O33" s="105"/>
      <c r="P33" s="104"/>
      <c r="Q33" s="105"/>
      <c r="R33" s="104"/>
      <c r="S33" s="105"/>
      <c r="T33" s="104"/>
      <c r="U33" s="105"/>
      <c r="V33" s="39"/>
      <c r="W33" s="85"/>
      <c r="X33" s="85"/>
    </row>
    <row r="34" spans="1:24" s="5" customFormat="1" ht="12.75" x14ac:dyDescent="0.25">
      <c r="A34" s="3">
        <v>4</v>
      </c>
      <c r="B34" s="103"/>
      <c r="C34" s="103"/>
      <c r="D34" s="103"/>
      <c r="E34" s="103"/>
      <c r="F34" s="103"/>
      <c r="G34" s="103"/>
      <c r="H34" s="103"/>
      <c r="I34" s="103"/>
      <c r="J34" s="103"/>
      <c r="K34" s="103"/>
      <c r="L34" s="102"/>
      <c r="M34" s="102"/>
      <c r="N34" s="104"/>
      <c r="O34" s="105"/>
      <c r="P34" s="104"/>
      <c r="Q34" s="105"/>
      <c r="R34" s="104"/>
      <c r="S34" s="105"/>
      <c r="T34" s="104"/>
      <c r="U34" s="105"/>
      <c r="V34" s="39"/>
      <c r="W34" s="85"/>
      <c r="X34" s="85"/>
    </row>
    <row r="35" spans="1:24" s="5" customFormat="1" ht="12.75" x14ac:dyDescent="0.25">
      <c r="A35" s="3">
        <v>5</v>
      </c>
      <c r="B35" s="103"/>
      <c r="C35" s="103"/>
      <c r="D35" s="103"/>
      <c r="E35" s="103"/>
      <c r="F35" s="103"/>
      <c r="G35" s="103"/>
      <c r="H35" s="103"/>
      <c r="I35" s="103"/>
      <c r="J35" s="103"/>
      <c r="K35" s="103"/>
      <c r="L35" s="102"/>
      <c r="M35" s="102"/>
      <c r="N35" s="104"/>
      <c r="O35" s="105"/>
      <c r="P35" s="104"/>
      <c r="Q35" s="105"/>
      <c r="R35" s="104"/>
      <c r="S35" s="105"/>
      <c r="T35" s="104"/>
      <c r="U35" s="105"/>
      <c r="V35" s="39"/>
      <c r="W35" s="85"/>
      <c r="X35" s="85"/>
    </row>
    <row r="36" spans="1:24" x14ac:dyDescent="0.25">
      <c r="A36" s="106" t="s">
        <v>41</v>
      </c>
      <c r="B36" s="106"/>
      <c r="C36" s="106"/>
      <c r="D36" s="106"/>
      <c r="E36" s="106"/>
      <c r="F36" s="106"/>
      <c r="G36" s="106"/>
      <c r="H36" s="106"/>
      <c r="I36" s="106"/>
      <c r="J36" s="106"/>
      <c r="K36" s="106"/>
      <c r="L36" s="106"/>
      <c r="M36" s="106"/>
      <c r="N36" s="107">
        <f>SUM(N31:N35)</f>
        <v>0</v>
      </c>
      <c r="O36" s="108"/>
      <c r="P36" s="107">
        <f>SUM(P31:P35)</f>
        <v>0</v>
      </c>
      <c r="Q36" s="108"/>
      <c r="R36" s="107">
        <f>SUM(R31:R35)</f>
        <v>0</v>
      </c>
      <c r="S36" s="108"/>
      <c r="T36" s="107">
        <f>SUM(T31:T35)</f>
        <v>0</v>
      </c>
      <c r="U36" s="108"/>
      <c r="V36" s="39">
        <f>SUM(V31:V35)</f>
        <v>0</v>
      </c>
      <c r="W36" s="20"/>
      <c r="X36" s="20"/>
    </row>
    <row r="37" spans="1:24" s="40" customFormat="1" x14ac:dyDescent="0.25">
      <c r="A37" s="22"/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3"/>
      <c r="O37" s="23"/>
      <c r="P37" s="23"/>
      <c r="Q37" s="23"/>
      <c r="R37" s="23"/>
      <c r="S37" s="23"/>
      <c r="T37" s="23"/>
      <c r="U37" s="23"/>
      <c r="V37" s="23"/>
      <c r="W37" s="20"/>
      <c r="X37" s="20"/>
    </row>
    <row r="38" spans="1:24" s="5" customFormat="1" ht="12.75" x14ac:dyDescent="0.25">
      <c r="A38" s="111" t="s">
        <v>82</v>
      </c>
      <c r="B38" s="111"/>
      <c r="C38" s="112" t="s">
        <v>83</v>
      </c>
      <c r="D38" s="112"/>
      <c r="E38" s="112"/>
      <c r="F38" s="112"/>
      <c r="G38" s="112"/>
      <c r="H38" s="112"/>
      <c r="I38" s="112"/>
      <c r="J38" s="112"/>
      <c r="K38" s="112"/>
      <c r="L38" s="112"/>
      <c r="M38" s="112"/>
      <c r="N38" s="112"/>
      <c r="O38" s="112"/>
      <c r="P38" s="112"/>
      <c r="Q38" s="112"/>
      <c r="R38" s="112"/>
      <c r="S38" s="112"/>
      <c r="T38" s="112"/>
      <c r="U38" s="112"/>
      <c r="V38" s="112"/>
      <c r="W38" s="112"/>
      <c r="X38" s="112"/>
    </row>
    <row r="39" spans="1:24" s="40" customFormat="1" x14ac:dyDescent="0.25">
      <c r="A39" s="22"/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3"/>
      <c r="O39" s="23"/>
      <c r="P39" s="23"/>
      <c r="Q39" s="23"/>
      <c r="R39" s="23"/>
      <c r="S39" s="23"/>
      <c r="T39" s="23"/>
      <c r="U39" s="23"/>
      <c r="V39" s="23"/>
      <c r="W39" s="20"/>
      <c r="X39" s="20"/>
    </row>
    <row r="40" spans="1:24" s="5" customFormat="1" ht="12.75" x14ac:dyDescent="0.25">
      <c r="A40" s="76" t="s">
        <v>67</v>
      </c>
      <c r="B40" s="77"/>
      <c r="C40" s="77"/>
      <c r="D40" s="77"/>
      <c r="E40" s="77"/>
      <c r="F40" s="77"/>
      <c r="G40" s="77"/>
      <c r="H40" s="77"/>
      <c r="I40" s="77"/>
      <c r="J40" s="77"/>
      <c r="K40" s="77"/>
      <c r="L40" s="77"/>
      <c r="M40" s="77"/>
      <c r="N40" s="77"/>
      <c r="O40" s="77"/>
      <c r="P40" s="77"/>
      <c r="Q40" s="77"/>
      <c r="R40" s="77"/>
      <c r="S40" s="77"/>
      <c r="T40" s="77"/>
      <c r="U40" s="77"/>
      <c r="V40" s="77"/>
      <c r="W40" s="77"/>
      <c r="X40" s="78"/>
    </row>
    <row r="41" spans="1:24" s="5" customFormat="1" ht="39.75" customHeight="1" x14ac:dyDescent="0.25">
      <c r="A41" s="110" t="s">
        <v>68</v>
      </c>
      <c r="B41" s="110"/>
      <c r="C41" s="110" t="s">
        <v>69</v>
      </c>
      <c r="D41" s="110"/>
      <c r="E41" s="110" t="s">
        <v>59</v>
      </c>
      <c r="F41" s="110"/>
      <c r="G41" s="109" t="s">
        <v>57</v>
      </c>
      <c r="H41" s="113"/>
      <c r="I41" s="110" t="s">
        <v>56</v>
      </c>
      <c r="J41" s="110"/>
      <c r="K41" s="110" t="s">
        <v>58</v>
      </c>
      <c r="L41" s="110"/>
      <c r="M41" s="110" t="s">
        <v>61</v>
      </c>
      <c r="N41" s="110"/>
      <c r="O41" s="110" t="s">
        <v>20</v>
      </c>
      <c r="P41" s="110"/>
      <c r="Q41" s="110"/>
      <c r="R41" s="110"/>
      <c r="S41" s="110" t="s">
        <v>16</v>
      </c>
      <c r="T41" s="110"/>
      <c r="U41" s="110"/>
      <c r="V41" s="110" t="s">
        <v>60</v>
      </c>
      <c r="W41" s="110"/>
      <c r="X41" s="110"/>
    </row>
    <row r="42" spans="1:24" s="5" customFormat="1" x14ac:dyDescent="0.25">
      <c r="A42" s="115">
        <v>13</v>
      </c>
      <c r="B42" s="115"/>
      <c r="C42" s="115"/>
      <c r="D42" s="115"/>
      <c r="E42" s="115">
        <f>(N27+N36)/4</f>
        <v>0</v>
      </c>
      <c r="F42" s="115"/>
      <c r="G42" s="116">
        <f>(P27+P36)/3</f>
        <v>0</v>
      </c>
      <c r="H42" s="117"/>
      <c r="I42" s="115">
        <f>(R27+R36)/2</f>
        <v>0</v>
      </c>
      <c r="J42" s="115"/>
      <c r="K42" s="115">
        <f>T27+T36</f>
        <v>0</v>
      </c>
      <c r="L42" s="115"/>
      <c r="M42" s="115">
        <f>V27+V36</f>
        <v>0</v>
      </c>
      <c r="N42" s="115"/>
      <c r="O42" s="115">
        <f>(A42+C42)*4</f>
        <v>52</v>
      </c>
      <c r="P42" s="115"/>
      <c r="Q42" s="115"/>
      <c r="R42" s="115"/>
      <c r="S42" s="115">
        <f>(N27+P27+R27+T27+N36+P36+R36+T36)-(V27+V36)</f>
        <v>0</v>
      </c>
      <c r="T42" s="115"/>
      <c r="U42" s="115"/>
      <c r="V42" s="114">
        <f>(S42+M42)/O42</f>
        <v>0</v>
      </c>
      <c r="W42" s="114"/>
      <c r="X42" s="114"/>
    </row>
    <row r="43" spans="1:24" s="5" customFormat="1" ht="12.75" x14ac:dyDescent="0.25">
      <c r="A43" s="2"/>
      <c r="N43" s="2"/>
      <c r="O43" s="2"/>
      <c r="P43" s="2"/>
      <c r="Q43" s="2"/>
      <c r="R43" s="2"/>
    </row>
    <row r="44" spans="1:24" s="5" customFormat="1" ht="12.75" x14ac:dyDescent="0.25">
      <c r="A44" s="76" t="s">
        <v>27</v>
      </c>
      <c r="B44" s="77"/>
      <c r="C44" s="77"/>
      <c r="D44" s="77"/>
      <c r="E44" s="77"/>
      <c r="F44" s="77"/>
      <c r="G44" s="77"/>
      <c r="H44" s="77"/>
      <c r="I44" s="77"/>
      <c r="J44" s="77"/>
      <c r="K44" s="77"/>
      <c r="L44" s="77"/>
      <c r="M44" s="77"/>
      <c r="N44" s="77"/>
      <c r="O44" s="77"/>
      <c r="P44" s="77"/>
      <c r="Q44" s="77"/>
      <c r="R44" s="77"/>
      <c r="S44" s="77"/>
      <c r="T44" s="77"/>
      <c r="U44" s="77"/>
      <c r="V44" s="77"/>
      <c r="W44" s="77"/>
      <c r="X44" s="78"/>
    </row>
    <row r="45" spans="1:24" s="5" customFormat="1" ht="12.75" x14ac:dyDescent="0.25">
      <c r="A45" s="79" t="s">
        <v>23</v>
      </c>
      <c r="B45" s="79"/>
      <c r="C45" s="79"/>
      <c r="D45" s="80" t="s">
        <v>24</v>
      </c>
      <c r="E45" s="80"/>
      <c r="F45" s="80"/>
      <c r="G45" s="80"/>
      <c r="H45" s="80"/>
      <c r="I45" s="80"/>
      <c r="J45" s="80"/>
      <c r="K45" s="76" t="s">
        <v>25</v>
      </c>
      <c r="L45" s="77"/>
      <c r="M45" s="77"/>
      <c r="N45" s="77"/>
      <c r="O45" s="77"/>
      <c r="P45" s="78"/>
      <c r="Q45" s="76" t="s">
        <v>26</v>
      </c>
      <c r="R45" s="77"/>
      <c r="S45" s="77"/>
      <c r="T45" s="77"/>
      <c r="U45" s="77"/>
      <c r="V45" s="77"/>
      <c r="W45" s="77"/>
      <c r="X45" s="78"/>
    </row>
    <row r="46" spans="1:24" s="5" customFormat="1" ht="56.25" customHeight="1" x14ac:dyDescent="0.25">
      <c r="A46" s="81" t="s">
        <v>22</v>
      </c>
      <c r="B46" s="81"/>
      <c r="C46" s="81"/>
      <c r="D46" s="81"/>
      <c r="E46" s="81"/>
      <c r="F46" s="81"/>
      <c r="G46" s="81"/>
      <c r="H46" s="81"/>
      <c r="I46" s="81"/>
      <c r="J46" s="81"/>
      <c r="K46" s="84"/>
      <c r="L46" s="82"/>
      <c r="M46" s="82"/>
      <c r="N46" s="82"/>
      <c r="O46" s="82"/>
      <c r="P46" s="83"/>
      <c r="Q46" s="82"/>
      <c r="R46" s="82"/>
      <c r="S46" s="82"/>
      <c r="T46" s="82"/>
      <c r="U46" s="82"/>
      <c r="V46" s="82"/>
      <c r="W46" s="82"/>
      <c r="X46" s="83"/>
    </row>
    <row r="47" spans="1:24" s="5" customFormat="1" ht="56.25" customHeight="1" x14ac:dyDescent="0.25">
      <c r="A47" s="81" t="s">
        <v>116</v>
      </c>
      <c r="B47" s="81"/>
      <c r="C47" s="81"/>
      <c r="D47" s="81"/>
      <c r="E47" s="81"/>
      <c r="F47" s="81"/>
      <c r="G47" s="81"/>
      <c r="H47" s="81"/>
      <c r="I47" s="81"/>
      <c r="J47" s="81"/>
      <c r="K47" s="84"/>
      <c r="L47" s="82"/>
      <c r="M47" s="82"/>
      <c r="N47" s="82"/>
      <c r="O47" s="82"/>
      <c r="P47" s="83"/>
      <c r="Q47" s="82"/>
      <c r="R47" s="82"/>
      <c r="S47" s="82"/>
      <c r="T47" s="82"/>
      <c r="U47" s="82"/>
      <c r="V47" s="82"/>
      <c r="W47" s="82"/>
      <c r="X47" s="83"/>
    </row>
  </sheetData>
  <mergeCells count="207">
    <mergeCell ref="T26:U26"/>
    <mergeCell ref="W26:X26"/>
    <mergeCell ref="R24:S24"/>
    <mergeCell ref="T24:U24"/>
    <mergeCell ref="W24:X24"/>
    <mergeCell ref="N25:O25"/>
    <mergeCell ref="P25:Q25"/>
    <mergeCell ref="R25:S25"/>
    <mergeCell ref="T25:U25"/>
    <mergeCell ref="W25:X25"/>
    <mergeCell ref="T23:U23"/>
    <mergeCell ref="W23:X23"/>
    <mergeCell ref="R20:S20"/>
    <mergeCell ref="T20:U20"/>
    <mergeCell ref="W20:X20"/>
    <mergeCell ref="N21:O21"/>
    <mergeCell ref="P21:Q21"/>
    <mergeCell ref="R21:S21"/>
    <mergeCell ref="T21:U21"/>
    <mergeCell ref="W21:X21"/>
    <mergeCell ref="N20:O20"/>
    <mergeCell ref="P20:Q20"/>
    <mergeCell ref="T18:U18"/>
    <mergeCell ref="W18:X18"/>
    <mergeCell ref="N19:O19"/>
    <mergeCell ref="P19:Q19"/>
    <mergeCell ref="R19:S19"/>
    <mergeCell ref="T19:U19"/>
    <mergeCell ref="W19:X19"/>
    <mergeCell ref="R22:S22"/>
    <mergeCell ref="T22:U22"/>
    <mergeCell ref="W22:X22"/>
    <mergeCell ref="W15:X15"/>
    <mergeCell ref="N16:O16"/>
    <mergeCell ref="P16:Q16"/>
    <mergeCell ref="R16:S16"/>
    <mergeCell ref="T16:U16"/>
    <mergeCell ref="W16:X16"/>
    <mergeCell ref="N15:O15"/>
    <mergeCell ref="P15:Q15"/>
    <mergeCell ref="R15:S15"/>
    <mergeCell ref="T15:U15"/>
    <mergeCell ref="N17:O17"/>
    <mergeCell ref="P17:Q17"/>
    <mergeCell ref="N26:O26"/>
    <mergeCell ref="P26:Q26"/>
    <mergeCell ref="N24:O24"/>
    <mergeCell ref="P24:Q24"/>
    <mergeCell ref="N22:O22"/>
    <mergeCell ref="P22:Q22"/>
    <mergeCell ref="R17:S17"/>
    <mergeCell ref="N18:O18"/>
    <mergeCell ref="P18:Q18"/>
    <mergeCell ref="R18:S18"/>
    <mergeCell ref="N23:O23"/>
    <mergeCell ref="P23:Q23"/>
    <mergeCell ref="R23:S23"/>
    <mergeCell ref="R26:S26"/>
    <mergeCell ref="T17:U17"/>
    <mergeCell ref="N14:O14"/>
    <mergeCell ref="P14:Q14"/>
    <mergeCell ref="R14:S14"/>
    <mergeCell ref="T14:U14"/>
    <mergeCell ref="W14:X14"/>
    <mergeCell ref="W17:X17"/>
    <mergeCell ref="G41:H41"/>
    <mergeCell ref="G42:H42"/>
    <mergeCell ref="L26:M26"/>
    <mergeCell ref="B26:K26"/>
    <mergeCell ref="L23:M23"/>
    <mergeCell ref="L24:M24"/>
    <mergeCell ref="L25:M25"/>
    <mergeCell ref="L20:M20"/>
    <mergeCell ref="L21:M21"/>
    <mergeCell ref="L22:M22"/>
    <mergeCell ref="B20:K20"/>
    <mergeCell ref="B21:K21"/>
    <mergeCell ref="B22:K22"/>
    <mergeCell ref="B23:K23"/>
    <mergeCell ref="B24:K24"/>
    <mergeCell ref="B25:K25"/>
    <mergeCell ref="L17:M17"/>
    <mergeCell ref="L18:M18"/>
    <mergeCell ref="L19:M19"/>
    <mergeCell ref="B14:K14"/>
    <mergeCell ref="L14:M14"/>
    <mergeCell ref="L15:M15"/>
    <mergeCell ref="L16:M16"/>
    <mergeCell ref="B15:K15"/>
    <mergeCell ref="B16:K16"/>
    <mergeCell ref="B17:K17"/>
    <mergeCell ref="B18:K18"/>
    <mergeCell ref="B19:K19"/>
    <mergeCell ref="A46:C46"/>
    <mergeCell ref="D46:J46"/>
    <mergeCell ref="K46:P46"/>
    <mergeCell ref="Q46:X46"/>
    <mergeCell ref="A47:C47"/>
    <mergeCell ref="D47:J47"/>
    <mergeCell ref="K47:P47"/>
    <mergeCell ref="Q47:X47"/>
    <mergeCell ref="A44:X44"/>
    <mergeCell ref="A45:C45"/>
    <mergeCell ref="D45:J45"/>
    <mergeCell ref="K45:P45"/>
    <mergeCell ref="Q45:X45"/>
    <mergeCell ref="W35:X35"/>
    <mergeCell ref="A36:M36"/>
    <mergeCell ref="N36:O36"/>
    <mergeCell ref="P36:Q36"/>
    <mergeCell ref="R36:S36"/>
    <mergeCell ref="T36:U36"/>
    <mergeCell ref="B35:K35"/>
    <mergeCell ref="L35:M35"/>
    <mergeCell ref="N35:O35"/>
    <mergeCell ref="P35:Q35"/>
    <mergeCell ref="R35:S35"/>
    <mergeCell ref="T35:U35"/>
    <mergeCell ref="W33:X33"/>
    <mergeCell ref="B34:K34"/>
    <mergeCell ref="L34:M34"/>
    <mergeCell ref="N34:O34"/>
    <mergeCell ref="P34:Q34"/>
    <mergeCell ref="R34:S34"/>
    <mergeCell ref="T34:U34"/>
    <mergeCell ref="W34:X34"/>
    <mergeCell ref="B33:K33"/>
    <mergeCell ref="L33:M33"/>
    <mergeCell ref="N33:O33"/>
    <mergeCell ref="P33:Q33"/>
    <mergeCell ref="R33:S33"/>
    <mergeCell ref="T33:U33"/>
    <mergeCell ref="W31:X31"/>
    <mergeCell ref="B32:K32"/>
    <mergeCell ref="L32:M32"/>
    <mergeCell ref="N32:O32"/>
    <mergeCell ref="P32:Q32"/>
    <mergeCell ref="R32:S32"/>
    <mergeCell ref="T32:U32"/>
    <mergeCell ref="W32:X32"/>
    <mergeCell ref="B31:K31"/>
    <mergeCell ref="L31:M31"/>
    <mergeCell ref="N31:O31"/>
    <mergeCell ref="P31:Q31"/>
    <mergeCell ref="R31:S31"/>
    <mergeCell ref="T31:U31"/>
    <mergeCell ref="A29:X29"/>
    <mergeCell ref="B30:K30"/>
    <mergeCell ref="L30:M30"/>
    <mergeCell ref="N30:O30"/>
    <mergeCell ref="P30:Q30"/>
    <mergeCell ref="R30:S30"/>
    <mergeCell ref="T30:U30"/>
    <mergeCell ref="W30:X30"/>
    <mergeCell ref="A27:M27"/>
    <mergeCell ref="N27:O27"/>
    <mergeCell ref="P27:Q27"/>
    <mergeCell ref="R27:S27"/>
    <mergeCell ref="T27:U27"/>
    <mergeCell ref="A10:D10"/>
    <mergeCell ref="E10:X10"/>
    <mergeCell ref="A12:X12"/>
    <mergeCell ref="B13:K13"/>
    <mergeCell ref="L13:M13"/>
    <mergeCell ref="N13:O13"/>
    <mergeCell ref="P13:Q13"/>
    <mergeCell ref="R13:S13"/>
    <mergeCell ref="T13:U13"/>
    <mergeCell ref="W13:X13"/>
    <mergeCell ref="A6:X6"/>
    <mergeCell ref="A7:D7"/>
    <mergeCell ref="E7:X7"/>
    <mergeCell ref="A8:D8"/>
    <mergeCell ref="E8:X8"/>
    <mergeCell ref="A9:D9"/>
    <mergeCell ref="E9:X9"/>
    <mergeCell ref="A1:E4"/>
    <mergeCell ref="F1:R4"/>
    <mergeCell ref="S1:V1"/>
    <mergeCell ref="W1:X1"/>
    <mergeCell ref="S2:V2"/>
    <mergeCell ref="W2:X2"/>
    <mergeCell ref="S3:V3"/>
    <mergeCell ref="W3:X3"/>
    <mergeCell ref="S4:V4"/>
    <mergeCell ref="W4:X4"/>
    <mergeCell ref="A38:B38"/>
    <mergeCell ref="C38:X38"/>
    <mergeCell ref="A40:X40"/>
    <mergeCell ref="A41:B41"/>
    <mergeCell ref="C41:D41"/>
    <mergeCell ref="E41:F41"/>
    <mergeCell ref="I41:J41"/>
    <mergeCell ref="K41:L41"/>
    <mergeCell ref="M41:N41"/>
    <mergeCell ref="O41:R41"/>
    <mergeCell ref="S41:U41"/>
    <mergeCell ref="V41:X41"/>
    <mergeCell ref="V42:X42"/>
    <mergeCell ref="A42:B42"/>
    <mergeCell ref="C42:D42"/>
    <mergeCell ref="E42:F42"/>
    <mergeCell ref="I42:J42"/>
    <mergeCell ref="K42:L42"/>
    <mergeCell ref="M42:N42"/>
    <mergeCell ref="O42:R42"/>
    <mergeCell ref="S42:U42"/>
  </mergeCells>
  <pageMargins left="0.39370078740157483" right="0.39370078740157483" top="0.39370078740157483" bottom="0.47244094488188981" header="0.31496062992125984" footer="7.874015748031496E-2"/>
  <pageSetup paperSize="9" scale="86" fitToHeight="0" orientation="portrait" r:id="rId1"/>
  <headerFooter>
    <oddFooter>&amp;L&amp;"Cambria,Normal"&amp;8(Form No: FRM-0010, Revizyon Tarihi: -, Revizyon No: 0)&amp;R&amp;"Cambria,Normal"&amp;8&amp;K002060Sayfa &amp;P / &amp;N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X51"/>
  <sheetViews>
    <sheetView showGridLines="0" zoomScaleNormal="100" workbookViewId="0">
      <selection activeCell="F1" sqref="F1:R4"/>
    </sheetView>
  </sheetViews>
  <sheetFormatPr defaultRowHeight="14.25" x14ac:dyDescent="0.25"/>
  <cols>
    <col min="1" max="1" width="5.28515625" style="38" customWidth="1"/>
    <col min="2" max="13" width="5.28515625" style="8" customWidth="1"/>
    <col min="14" max="15" width="3.7109375" style="38" customWidth="1"/>
    <col min="16" max="17" width="3.5703125" style="38" customWidth="1"/>
    <col min="18" max="18" width="2.140625" style="38" bestFit="1" customWidth="1"/>
    <col min="19" max="19" width="3.7109375" style="8" customWidth="1"/>
    <col min="20" max="21" width="3.140625" style="8" customWidth="1"/>
    <col min="22" max="22" width="4.85546875" style="8" customWidth="1"/>
    <col min="23" max="100" width="5.28515625" style="8" customWidth="1"/>
    <col min="101" max="16384" width="9.140625" style="8"/>
  </cols>
  <sheetData>
    <row r="1" spans="1:24" x14ac:dyDescent="0.25">
      <c r="A1" s="93"/>
      <c r="B1" s="93"/>
      <c r="C1" s="93"/>
      <c r="D1" s="93"/>
      <c r="E1" s="93"/>
      <c r="F1" s="100" t="str">
        <f>'Madde 4'!F1:R4</f>
        <v>HSYS İÇ TETKİK SORU LİSTESİ</v>
      </c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1"/>
      <c r="S1" s="95" t="s">
        <v>1</v>
      </c>
      <c r="T1" s="96"/>
      <c r="U1" s="96"/>
      <c r="V1" s="97"/>
      <c r="W1" s="94" t="str">
        <f>'Madde 4'!W1:X1</f>
        <v>LST-0011</v>
      </c>
      <c r="X1" s="94"/>
    </row>
    <row r="2" spans="1:24" x14ac:dyDescent="0.25">
      <c r="A2" s="93"/>
      <c r="B2" s="93"/>
      <c r="C2" s="93"/>
      <c r="D2" s="93"/>
      <c r="E2" s="93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1"/>
      <c r="S2" s="95" t="s">
        <v>2</v>
      </c>
      <c r="T2" s="96"/>
      <c r="U2" s="96"/>
      <c r="V2" s="97"/>
      <c r="W2" s="119">
        <f>'Madde 4'!W2:X2</f>
        <v>44075</v>
      </c>
      <c r="X2" s="119"/>
    </row>
    <row r="3" spans="1:24" x14ac:dyDescent="0.25">
      <c r="A3" s="93"/>
      <c r="B3" s="93"/>
      <c r="C3" s="93"/>
      <c r="D3" s="93"/>
      <c r="E3" s="93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1"/>
      <c r="S3" s="95" t="s">
        <v>3</v>
      </c>
      <c r="T3" s="96"/>
      <c r="U3" s="96"/>
      <c r="V3" s="97"/>
      <c r="W3" s="119" t="str">
        <f>'Madde 4'!W3:X3</f>
        <v>-</v>
      </c>
      <c r="X3" s="119"/>
    </row>
    <row r="4" spans="1:24" x14ac:dyDescent="0.25">
      <c r="A4" s="93"/>
      <c r="B4" s="93"/>
      <c r="C4" s="93"/>
      <c r="D4" s="93"/>
      <c r="E4" s="93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1"/>
      <c r="S4" s="95" t="s">
        <v>4</v>
      </c>
      <c r="T4" s="96"/>
      <c r="U4" s="96"/>
      <c r="V4" s="97"/>
      <c r="W4" s="94">
        <f>'Madde 4'!W4:X4</f>
        <v>0</v>
      </c>
      <c r="X4" s="94"/>
    </row>
    <row r="5" spans="1:24" x14ac:dyDescent="0.25">
      <c r="B5" s="38"/>
      <c r="C5" s="38"/>
      <c r="D5" s="38"/>
      <c r="E5" s="38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25"/>
      <c r="T5" s="25"/>
      <c r="U5" s="25"/>
      <c r="V5" s="25"/>
      <c r="W5" s="26"/>
      <c r="X5" s="26"/>
    </row>
    <row r="6" spans="1:24" ht="15" customHeight="1" x14ac:dyDescent="0.25">
      <c r="A6" s="76" t="s">
        <v>14</v>
      </c>
      <c r="B6" s="77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8"/>
    </row>
    <row r="7" spans="1:24" ht="15" customHeight="1" x14ac:dyDescent="0.25">
      <c r="A7" s="91" t="s">
        <v>11</v>
      </c>
      <c r="B7" s="91"/>
      <c r="C7" s="91"/>
      <c r="D7" s="91"/>
      <c r="E7" s="81">
        <f>'Madde 4'!E7:X7</f>
        <v>0</v>
      </c>
      <c r="F7" s="81"/>
      <c r="G7" s="81"/>
      <c r="H7" s="81"/>
      <c r="I7" s="81"/>
      <c r="J7" s="81"/>
      <c r="K7" s="81"/>
      <c r="L7" s="81"/>
      <c r="M7" s="81"/>
      <c r="N7" s="81"/>
      <c r="O7" s="81"/>
      <c r="P7" s="81"/>
      <c r="Q7" s="81"/>
      <c r="R7" s="81"/>
      <c r="S7" s="81"/>
      <c r="T7" s="81"/>
      <c r="U7" s="81"/>
      <c r="V7" s="81"/>
      <c r="W7" s="81"/>
      <c r="X7" s="81"/>
    </row>
    <row r="8" spans="1:24" ht="15" customHeight="1" x14ac:dyDescent="0.25">
      <c r="A8" s="91" t="s">
        <v>19</v>
      </c>
      <c r="B8" s="91"/>
      <c r="C8" s="91"/>
      <c r="D8" s="91"/>
      <c r="E8" s="118">
        <f>'Madde 4'!E8:X8</f>
        <v>0</v>
      </c>
      <c r="F8" s="118"/>
      <c r="G8" s="118"/>
      <c r="H8" s="118"/>
      <c r="I8" s="118"/>
      <c r="J8" s="118"/>
      <c r="K8" s="118"/>
      <c r="L8" s="118"/>
      <c r="M8" s="118"/>
      <c r="N8" s="118"/>
      <c r="O8" s="118"/>
      <c r="P8" s="118"/>
      <c r="Q8" s="118"/>
      <c r="R8" s="118"/>
      <c r="S8" s="118"/>
      <c r="T8" s="118"/>
      <c r="U8" s="118"/>
      <c r="V8" s="118"/>
      <c r="W8" s="118"/>
      <c r="X8" s="118"/>
    </row>
    <row r="9" spans="1:24" ht="15" customHeight="1" x14ac:dyDescent="0.25">
      <c r="A9" s="91" t="s">
        <v>12</v>
      </c>
      <c r="B9" s="91"/>
      <c r="C9" s="91"/>
      <c r="D9" s="91"/>
      <c r="E9" s="81" t="str">
        <f>'Madde 5'!E9:X9</f>
        <v>TS 13811:Ocak 2018 Hijyen ve Sanitasyon Yönetim Sistemi-Şartları</v>
      </c>
      <c r="F9" s="81"/>
      <c r="G9" s="81"/>
      <c r="H9" s="81"/>
      <c r="I9" s="81"/>
      <c r="J9" s="81"/>
      <c r="K9" s="81"/>
      <c r="L9" s="81"/>
      <c r="M9" s="81"/>
      <c r="N9" s="81"/>
      <c r="O9" s="81"/>
      <c r="P9" s="81"/>
      <c r="Q9" s="81"/>
      <c r="R9" s="81"/>
      <c r="S9" s="81"/>
      <c r="T9" s="81"/>
      <c r="U9" s="81"/>
      <c r="V9" s="81"/>
      <c r="W9" s="81"/>
      <c r="X9" s="81"/>
    </row>
    <row r="10" spans="1:24" ht="15" customHeight="1" x14ac:dyDescent="0.25">
      <c r="A10" s="91" t="s">
        <v>13</v>
      </c>
      <c r="B10" s="91"/>
      <c r="C10" s="91"/>
      <c r="D10" s="91"/>
      <c r="E10" s="81">
        <f>'Madde 4'!E10:X10</f>
        <v>0</v>
      </c>
      <c r="F10" s="81"/>
      <c r="G10" s="81"/>
      <c r="H10" s="81"/>
      <c r="I10" s="81"/>
      <c r="J10" s="81"/>
      <c r="K10" s="81"/>
      <c r="L10" s="81"/>
      <c r="M10" s="81"/>
      <c r="N10" s="81"/>
      <c r="O10" s="81"/>
      <c r="P10" s="81"/>
      <c r="Q10" s="81"/>
      <c r="R10" s="81"/>
      <c r="S10" s="81"/>
      <c r="T10" s="81"/>
      <c r="U10" s="81"/>
      <c r="V10" s="81"/>
      <c r="W10" s="81"/>
      <c r="X10" s="81"/>
    </row>
    <row r="11" spans="1:24" x14ac:dyDescent="0.25">
      <c r="A11" s="2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2"/>
      <c r="O11" s="2"/>
      <c r="P11" s="2"/>
      <c r="Q11" s="2"/>
      <c r="R11" s="2"/>
      <c r="S11" s="5"/>
      <c r="T11" s="5"/>
      <c r="U11" s="5"/>
      <c r="V11" s="5"/>
      <c r="W11" s="5"/>
      <c r="X11" s="5"/>
    </row>
    <row r="12" spans="1:24" x14ac:dyDescent="0.25">
      <c r="A12" s="76" t="s">
        <v>240</v>
      </c>
      <c r="B12" s="77"/>
      <c r="C12" s="77"/>
      <c r="D12" s="77"/>
      <c r="E12" s="77"/>
      <c r="F12" s="77"/>
      <c r="G12" s="77"/>
      <c r="H12" s="77"/>
      <c r="I12" s="77"/>
      <c r="J12" s="77"/>
      <c r="K12" s="77"/>
      <c r="L12" s="77"/>
      <c r="M12" s="77"/>
      <c r="N12" s="77"/>
      <c r="O12" s="77"/>
      <c r="P12" s="77"/>
      <c r="Q12" s="77"/>
      <c r="R12" s="77"/>
      <c r="S12" s="77"/>
      <c r="T12" s="77"/>
      <c r="U12" s="77"/>
      <c r="V12" s="77"/>
      <c r="W12" s="77"/>
      <c r="X12" s="78"/>
    </row>
    <row r="13" spans="1:24" s="5" customFormat="1" ht="39" customHeight="1" x14ac:dyDescent="0.25">
      <c r="A13" s="36" t="s">
        <v>0</v>
      </c>
      <c r="B13" s="122" t="s">
        <v>10</v>
      </c>
      <c r="C13" s="122"/>
      <c r="D13" s="122"/>
      <c r="E13" s="122"/>
      <c r="F13" s="122"/>
      <c r="G13" s="122"/>
      <c r="H13" s="122"/>
      <c r="I13" s="122"/>
      <c r="J13" s="122"/>
      <c r="K13" s="122"/>
      <c r="L13" s="123" t="str">
        <f>'Madde 4'!L13:M13</f>
        <v>TS 13811: Ocak 2018
Madde No</v>
      </c>
      <c r="M13" s="124"/>
      <c r="N13" s="109" t="s">
        <v>62</v>
      </c>
      <c r="O13" s="78"/>
      <c r="P13" s="109" t="s">
        <v>63</v>
      </c>
      <c r="Q13" s="78"/>
      <c r="R13" s="109" t="s">
        <v>42</v>
      </c>
      <c r="S13" s="78"/>
      <c r="T13" s="109" t="s">
        <v>64</v>
      </c>
      <c r="U13" s="78"/>
      <c r="V13" s="34" t="s">
        <v>81</v>
      </c>
      <c r="W13" s="80" t="s">
        <v>9</v>
      </c>
      <c r="X13" s="80"/>
    </row>
    <row r="14" spans="1:24" s="5" customFormat="1" ht="12.75" x14ac:dyDescent="0.25">
      <c r="A14" s="33">
        <v>34</v>
      </c>
      <c r="B14" s="136" t="s">
        <v>142</v>
      </c>
      <c r="C14" s="134"/>
      <c r="D14" s="134"/>
      <c r="E14" s="134"/>
      <c r="F14" s="134"/>
      <c r="G14" s="134"/>
      <c r="H14" s="134"/>
      <c r="I14" s="134"/>
      <c r="J14" s="134"/>
      <c r="K14" s="135"/>
      <c r="L14" s="137" t="s">
        <v>136</v>
      </c>
      <c r="M14" s="138"/>
      <c r="N14" s="104"/>
      <c r="O14" s="105"/>
      <c r="P14" s="104"/>
      <c r="Q14" s="105"/>
      <c r="R14" s="104"/>
      <c r="S14" s="105"/>
      <c r="T14" s="104"/>
      <c r="U14" s="105"/>
      <c r="V14" s="37"/>
      <c r="W14" s="125"/>
      <c r="X14" s="125"/>
    </row>
    <row r="15" spans="1:24" s="5" customFormat="1" ht="12.75" x14ac:dyDescent="0.25">
      <c r="A15" s="33">
        <v>35</v>
      </c>
      <c r="B15" s="136" t="s">
        <v>143</v>
      </c>
      <c r="C15" s="134"/>
      <c r="D15" s="134"/>
      <c r="E15" s="134"/>
      <c r="F15" s="134"/>
      <c r="G15" s="134"/>
      <c r="H15" s="134"/>
      <c r="I15" s="134"/>
      <c r="J15" s="134"/>
      <c r="K15" s="135"/>
      <c r="L15" s="137" t="s">
        <v>136</v>
      </c>
      <c r="M15" s="138"/>
      <c r="N15" s="104"/>
      <c r="O15" s="105"/>
      <c r="P15" s="99"/>
      <c r="Q15" s="99"/>
      <c r="R15" s="99"/>
      <c r="S15" s="99"/>
      <c r="T15" s="99"/>
      <c r="U15" s="99"/>
      <c r="V15" s="37"/>
      <c r="W15" s="125"/>
      <c r="X15" s="125"/>
    </row>
    <row r="16" spans="1:24" s="5" customFormat="1" ht="24.95" customHeight="1" x14ac:dyDescent="0.25">
      <c r="A16" s="33">
        <v>36</v>
      </c>
      <c r="B16" s="130" t="s">
        <v>144</v>
      </c>
      <c r="C16" s="131"/>
      <c r="D16" s="131"/>
      <c r="E16" s="131"/>
      <c r="F16" s="131"/>
      <c r="G16" s="131"/>
      <c r="H16" s="131"/>
      <c r="I16" s="131"/>
      <c r="J16" s="131"/>
      <c r="K16" s="132"/>
      <c r="L16" s="137" t="s">
        <v>137</v>
      </c>
      <c r="M16" s="138"/>
      <c r="N16" s="104"/>
      <c r="O16" s="105"/>
      <c r="P16" s="99"/>
      <c r="Q16" s="99"/>
      <c r="R16" s="99"/>
      <c r="S16" s="99"/>
      <c r="T16" s="99"/>
      <c r="U16" s="99"/>
      <c r="V16" s="37"/>
      <c r="W16" s="125"/>
      <c r="X16" s="125"/>
    </row>
    <row r="17" spans="1:24" s="5" customFormat="1" ht="24.95" customHeight="1" x14ac:dyDescent="0.25">
      <c r="A17" s="33">
        <v>37</v>
      </c>
      <c r="B17" s="130" t="s">
        <v>158</v>
      </c>
      <c r="C17" s="131"/>
      <c r="D17" s="131"/>
      <c r="E17" s="131"/>
      <c r="F17" s="131"/>
      <c r="G17" s="131"/>
      <c r="H17" s="131"/>
      <c r="I17" s="131"/>
      <c r="J17" s="131"/>
      <c r="K17" s="132"/>
      <c r="L17" s="137" t="s">
        <v>138</v>
      </c>
      <c r="M17" s="138"/>
      <c r="N17" s="104"/>
      <c r="O17" s="105"/>
      <c r="P17" s="99"/>
      <c r="Q17" s="99"/>
      <c r="R17" s="99"/>
      <c r="S17" s="99"/>
      <c r="T17" s="99"/>
      <c r="U17" s="99"/>
      <c r="V17" s="37"/>
      <c r="W17" s="125"/>
      <c r="X17" s="125"/>
    </row>
    <row r="18" spans="1:24" s="5" customFormat="1" ht="12.75" x14ac:dyDescent="0.25">
      <c r="A18" s="33">
        <v>38</v>
      </c>
      <c r="B18" s="136" t="s">
        <v>145</v>
      </c>
      <c r="C18" s="134"/>
      <c r="D18" s="134"/>
      <c r="E18" s="134"/>
      <c r="F18" s="134"/>
      <c r="G18" s="134"/>
      <c r="H18" s="134"/>
      <c r="I18" s="134"/>
      <c r="J18" s="134"/>
      <c r="K18" s="135"/>
      <c r="L18" s="137" t="s">
        <v>138</v>
      </c>
      <c r="M18" s="138"/>
      <c r="N18" s="104"/>
      <c r="O18" s="105"/>
      <c r="P18" s="99"/>
      <c r="Q18" s="99"/>
      <c r="R18" s="99"/>
      <c r="S18" s="99"/>
      <c r="T18" s="99"/>
      <c r="U18" s="99"/>
      <c r="V18" s="37"/>
      <c r="W18" s="125"/>
      <c r="X18" s="125"/>
    </row>
    <row r="19" spans="1:24" s="5" customFormat="1" ht="12.75" x14ac:dyDescent="0.25">
      <c r="A19" s="33">
        <v>39</v>
      </c>
      <c r="B19" s="136" t="s">
        <v>146</v>
      </c>
      <c r="C19" s="134"/>
      <c r="D19" s="134"/>
      <c r="E19" s="134"/>
      <c r="F19" s="134"/>
      <c r="G19" s="134"/>
      <c r="H19" s="134"/>
      <c r="I19" s="134"/>
      <c r="J19" s="134"/>
      <c r="K19" s="135"/>
      <c r="L19" s="137" t="s">
        <v>138</v>
      </c>
      <c r="M19" s="138"/>
      <c r="N19" s="104"/>
      <c r="O19" s="105"/>
      <c r="P19" s="99"/>
      <c r="Q19" s="99"/>
      <c r="R19" s="99"/>
      <c r="S19" s="99"/>
      <c r="T19" s="99"/>
      <c r="U19" s="99"/>
      <c r="V19" s="37"/>
      <c r="W19" s="125"/>
      <c r="X19" s="125"/>
    </row>
    <row r="20" spans="1:24" s="5" customFormat="1" ht="12.75" x14ac:dyDescent="0.25">
      <c r="A20" s="33">
        <v>40</v>
      </c>
      <c r="B20" s="133" t="s">
        <v>147</v>
      </c>
      <c r="C20" s="134"/>
      <c r="D20" s="134"/>
      <c r="E20" s="134"/>
      <c r="F20" s="134"/>
      <c r="G20" s="134"/>
      <c r="H20" s="134"/>
      <c r="I20" s="134"/>
      <c r="J20" s="134"/>
      <c r="K20" s="135"/>
      <c r="L20" s="137" t="s">
        <v>139</v>
      </c>
      <c r="M20" s="138"/>
      <c r="N20" s="104"/>
      <c r="O20" s="105"/>
      <c r="P20" s="99"/>
      <c r="Q20" s="99"/>
      <c r="R20" s="99"/>
      <c r="S20" s="99"/>
      <c r="T20" s="99"/>
      <c r="U20" s="99"/>
      <c r="V20" s="37"/>
      <c r="W20" s="125"/>
      <c r="X20" s="125"/>
    </row>
    <row r="21" spans="1:24" s="5" customFormat="1" ht="24.95" customHeight="1" x14ac:dyDescent="0.25">
      <c r="A21" s="33">
        <v>41</v>
      </c>
      <c r="B21" s="130" t="s">
        <v>148</v>
      </c>
      <c r="C21" s="131"/>
      <c r="D21" s="131"/>
      <c r="E21" s="131"/>
      <c r="F21" s="131"/>
      <c r="G21" s="131"/>
      <c r="H21" s="131"/>
      <c r="I21" s="131"/>
      <c r="J21" s="131"/>
      <c r="K21" s="132"/>
      <c r="L21" s="137" t="s">
        <v>140</v>
      </c>
      <c r="M21" s="138"/>
      <c r="N21" s="104"/>
      <c r="O21" s="105"/>
      <c r="P21" s="99"/>
      <c r="Q21" s="99"/>
      <c r="R21" s="99"/>
      <c r="S21" s="99"/>
      <c r="T21" s="99"/>
      <c r="U21" s="99"/>
      <c r="V21" s="37"/>
      <c r="W21" s="125"/>
      <c r="X21" s="125"/>
    </row>
    <row r="22" spans="1:24" s="5" customFormat="1" ht="24.95" customHeight="1" x14ac:dyDescent="0.25">
      <c r="A22" s="33">
        <v>42</v>
      </c>
      <c r="B22" s="130" t="s">
        <v>149</v>
      </c>
      <c r="C22" s="131"/>
      <c r="D22" s="131"/>
      <c r="E22" s="131"/>
      <c r="F22" s="131"/>
      <c r="G22" s="131"/>
      <c r="H22" s="131"/>
      <c r="I22" s="131"/>
      <c r="J22" s="131"/>
      <c r="K22" s="132"/>
      <c r="L22" s="137" t="s">
        <v>140</v>
      </c>
      <c r="M22" s="138"/>
      <c r="N22" s="104"/>
      <c r="O22" s="105"/>
      <c r="P22" s="99"/>
      <c r="Q22" s="99"/>
      <c r="R22" s="99"/>
      <c r="S22" s="99"/>
      <c r="T22" s="99"/>
      <c r="U22" s="99"/>
      <c r="V22" s="37"/>
      <c r="W22" s="125"/>
      <c r="X22" s="125"/>
    </row>
    <row r="23" spans="1:24" s="5" customFormat="1" ht="24.95" customHeight="1" x14ac:dyDescent="0.25">
      <c r="A23" s="33">
        <v>43</v>
      </c>
      <c r="B23" s="130" t="s">
        <v>150</v>
      </c>
      <c r="C23" s="131"/>
      <c r="D23" s="131"/>
      <c r="E23" s="131"/>
      <c r="F23" s="131"/>
      <c r="G23" s="131"/>
      <c r="H23" s="131"/>
      <c r="I23" s="131"/>
      <c r="J23" s="131"/>
      <c r="K23" s="132"/>
      <c r="L23" s="137" t="s">
        <v>140</v>
      </c>
      <c r="M23" s="138"/>
      <c r="N23" s="104"/>
      <c r="O23" s="105"/>
      <c r="P23" s="99"/>
      <c r="Q23" s="99"/>
      <c r="R23" s="99"/>
      <c r="S23" s="99"/>
      <c r="T23" s="99"/>
      <c r="U23" s="99"/>
      <c r="V23" s="37"/>
      <c r="W23" s="125"/>
      <c r="X23" s="125"/>
    </row>
    <row r="24" spans="1:24" s="5" customFormat="1" ht="12.75" x14ac:dyDescent="0.25">
      <c r="A24" s="33">
        <v>44</v>
      </c>
      <c r="B24" s="133" t="s">
        <v>151</v>
      </c>
      <c r="C24" s="134"/>
      <c r="D24" s="134"/>
      <c r="E24" s="134"/>
      <c r="F24" s="134"/>
      <c r="G24" s="134"/>
      <c r="H24" s="134"/>
      <c r="I24" s="134"/>
      <c r="J24" s="134"/>
      <c r="K24" s="135"/>
      <c r="L24" s="137" t="s">
        <v>138</v>
      </c>
      <c r="M24" s="138"/>
      <c r="N24" s="104"/>
      <c r="O24" s="105"/>
      <c r="P24" s="104"/>
      <c r="Q24" s="105"/>
      <c r="R24" s="104"/>
      <c r="S24" s="105"/>
      <c r="T24" s="104"/>
      <c r="U24" s="105"/>
      <c r="V24" s="37"/>
      <c r="W24" s="125"/>
      <c r="X24" s="125"/>
    </row>
    <row r="25" spans="1:24" s="5" customFormat="1" ht="12.75" x14ac:dyDescent="0.25">
      <c r="A25" s="33">
        <v>45</v>
      </c>
      <c r="B25" s="133" t="s">
        <v>152</v>
      </c>
      <c r="C25" s="134"/>
      <c r="D25" s="134"/>
      <c r="E25" s="134"/>
      <c r="F25" s="134"/>
      <c r="G25" s="134"/>
      <c r="H25" s="134"/>
      <c r="I25" s="134"/>
      <c r="J25" s="134"/>
      <c r="K25" s="135"/>
      <c r="L25" s="137" t="s">
        <v>141</v>
      </c>
      <c r="M25" s="138"/>
      <c r="N25" s="104"/>
      <c r="O25" s="105"/>
      <c r="P25" s="104"/>
      <c r="Q25" s="105"/>
      <c r="R25" s="104"/>
      <c r="S25" s="105"/>
      <c r="T25" s="104"/>
      <c r="U25" s="105"/>
      <c r="V25" s="37"/>
      <c r="W25" s="125"/>
      <c r="X25" s="125"/>
    </row>
    <row r="26" spans="1:24" s="5" customFormat="1" ht="12.75" x14ac:dyDescent="0.25">
      <c r="A26" s="33">
        <v>46</v>
      </c>
      <c r="B26" s="136" t="s">
        <v>153</v>
      </c>
      <c r="C26" s="134"/>
      <c r="D26" s="134"/>
      <c r="E26" s="134"/>
      <c r="F26" s="134"/>
      <c r="G26" s="134"/>
      <c r="H26" s="134"/>
      <c r="I26" s="134"/>
      <c r="J26" s="134"/>
      <c r="K26" s="135"/>
      <c r="L26" s="137" t="s">
        <v>141</v>
      </c>
      <c r="M26" s="138"/>
      <c r="N26" s="104"/>
      <c r="O26" s="105"/>
      <c r="P26" s="104"/>
      <c r="Q26" s="105"/>
      <c r="R26" s="104"/>
      <c r="S26" s="105"/>
      <c r="T26" s="104"/>
      <c r="U26" s="105"/>
      <c r="V26" s="37"/>
      <c r="W26" s="125"/>
      <c r="X26" s="125"/>
    </row>
    <row r="27" spans="1:24" s="5" customFormat="1" ht="12.75" x14ac:dyDescent="0.25">
      <c r="A27" s="33">
        <v>47</v>
      </c>
      <c r="B27" s="136" t="s">
        <v>154</v>
      </c>
      <c r="C27" s="134"/>
      <c r="D27" s="134"/>
      <c r="E27" s="134"/>
      <c r="F27" s="134"/>
      <c r="G27" s="134"/>
      <c r="H27" s="134"/>
      <c r="I27" s="134"/>
      <c r="J27" s="134"/>
      <c r="K27" s="135"/>
      <c r="L27" s="137" t="s">
        <v>141</v>
      </c>
      <c r="M27" s="138"/>
      <c r="N27" s="104"/>
      <c r="O27" s="105"/>
      <c r="P27" s="104"/>
      <c r="Q27" s="105"/>
      <c r="R27" s="104"/>
      <c r="S27" s="105"/>
      <c r="T27" s="104"/>
      <c r="U27" s="105"/>
      <c r="V27" s="37"/>
      <c r="W27" s="125"/>
      <c r="X27" s="125"/>
    </row>
    <row r="28" spans="1:24" s="5" customFormat="1" ht="12.75" x14ac:dyDescent="0.25">
      <c r="A28" s="33">
        <v>48</v>
      </c>
      <c r="B28" s="133" t="s">
        <v>155</v>
      </c>
      <c r="C28" s="134"/>
      <c r="D28" s="134"/>
      <c r="E28" s="134"/>
      <c r="F28" s="134"/>
      <c r="G28" s="134"/>
      <c r="H28" s="134"/>
      <c r="I28" s="134"/>
      <c r="J28" s="134"/>
      <c r="K28" s="135"/>
      <c r="L28" s="137" t="s">
        <v>136</v>
      </c>
      <c r="M28" s="138"/>
      <c r="N28" s="104"/>
      <c r="O28" s="105"/>
      <c r="P28" s="104"/>
      <c r="Q28" s="105"/>
      <c r="R28" s="104"/>
      <c r="S28" s="105"/>
      <c r="T28" s="104"/>
      <c r="U28" s="105"/>
      <c r="V28" s="37"/>
      <c r="W28" s="125"/>
      <c r="X28" s="125"/>
    </row>
    <row r="29" spans="1:24" s="5" customFormat="1" ht="12.75" x14ac:dyDescent="0.25">
      <c r="A29" s="33">
        <v>49</v>
      </c>
      <c r="B29" s="133" t="s">
        <v>156</v>
      </c>
      <c r="C29" s="134"/>
      <c r="D29" s="134"/>
      <c r="E29" s="134"/>
      <c r="F29" s="134"/>
      <c r="G29" s="134"/>
      <c r="H29" s="134"/>
      <c r="I29" s="134"/>
      <c r="J29" s="134"/>
      <c r="K29" s="135"/>
      <c r="L29" s="137" t="s">
        <v>136</v>
      </c>
      <c r="M29" s="138"/>
      <c r="N29" s="104"/>
      <c r="O29" s="105"/>
      <c r="P29" s="104"/>
      <c r="Q29" s="105"/>
      <c r="R29" s="104"/>
      <c r="S29" s="105"/>
      <c r="T29" s="104"/>
      <c r="U29" s="105"/>
      <c r="V29" s="37"/>
      <c r="W29" s="125"/>
      <c r="X29" s="125"/>
    </row>
    <row r="30" spans="1:24" s="5" customFormat="1" ht="12.75" x14ac:dyDescent="0.25">
      <c r="A30" s="33">
        <v>50</v>
      </c>
      <c r="B30" s="133" t="s">
        <v>157</v>
      </c>
      <c r="C30" s="134"/>
      <c r="D30" s="134"/>
      <c r="E30" s="134"/>
      <c r="F30" s="134"/>
      <c r="G30" s="134"/>
      <c r="H30" s="134"/>
      <c r="I30" s="134"/>
      <c r="J30" s="134"/>
      <c r="K30" s="135"/>
      <c r="L30" s="137" t="s">
        <v>136</v>
      </c>
      <c r="M30" s="138"/>
      <c r="N30" s="104"/>
      <c r="O30" s="105"/>
      <c r="P30" s="104"/>
      <c r="Q30" s="105"/>
      <c r="R30" s="104"/>
      <c r="S30" s="105"/>
      <c r="T30" s="104"/>
      <c r="U30" s="105"/>
      <c r="V30" s="37"/>
      <c r="W30" s="125"/>
      <c r="X30" s="125"/>
    </row>
    <row r="31" spans="1:24" x14ac:dyDescent="0.25">
      <c r="A31" s="126" t="s">
        <v>41</v>
      </c>
      <c r="B31" s="127"/>
      <c r="C31" s="127"/>
      <c r="D31" s="127"/>
      <c r="E31" s="127"/>
      <c r="F31" s="127"/>
      <c r="G31" s="127"/>
      <c r="H31" s="127"/>
      <c r="I31" s="127"/>
      <c r="J31" s="127"/>
      <c r="K31" s="127"/>
      <c r="L31" s="127"/>
      <c r="M31" s="127"/>
      <c r="N31" s="128">
        <f>SUM(N14:N30)</f>
        <v>0</v>
      </c>
      <c r="O31" s="129"/>
      <c r="P31" s="128">
        <f>SUM(P14:P30)</f>
        <v>0</v>
      </c>
      <c r="Q31" s="129"/>
      <c r="R31" s="128">
        <f>SUM(R14:R30)</f>
        <v>0</v>
      </c>
      <c r="S31" s="129"/>
      <c r="T31" s="128">
        <f>SUM(T14:T30)</f>
        <v>0</v>
      </c>
      <c r="U31" s="129"/>
      <c r="V31" s="21">
        <f>SUM(V14:V30)</f>
        <v>0</v>
      </c>
      <c r="W31" s="20"/>
      <c r="X31" s="20"/>
    </row>
    <row r="32" spans="1:24" x14ac:dyDescent="0.25">
      <c r="A32" s="22"/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3"/>
      <c r="O32" s="23"/>
      <c r="P32" s="23"/>
      <c r="Q32" s="23"/>
      <c r="R32" s="23"/>
      <c r="S32" s="4"/>
      <c r="T32" s="4"/>
      <c r="U32" s="4"/>
      <c r="V32" s="4"/>
      <c r="W32" s="20"/>
      <c r="X32" s="20"/>
    </row>
    <row r="33" spans="1:24" x14ac:dyDescent="0.25">
      <c r="A33" s="76" t="s">
        <v>21</v>
      </c>
      <c r="B33" s="77"/>
      <c r="C33" s="77"/>
      <c r="D33" s="77"/>
      <c r="E33" s="77"/>
      <c r="F33" s="77"/>
      <c r="G33" s="77"/>
      <c r="H33" s="77"/>
      <c r="I33" s="77"/>
      <c r="J33" s="77"/>
      <c r="K33" s="77"/>
      <c r="L33" s="77"/>
      <c r="M33" s="77"/>
      <c r="N33" s="77"/>
      <c r="O33" s="77"/>
      <c r="P33" s="77"/>
      <c r="Q33" s="77"/>
      <c r="R33" s="77"/>
      <c r="S33" s="77"/>
      <c r="T33" s="77"/>
      <c r="U33" s="77"/>
      <c r="V33" s="77"/>
      <c r="W33" s="77"/>
      <c r="X33" s="78"/>
    </row>
    <row r="34" spans="1:24" s="5" customFormat="1" ht="39" customHeight="1" x14ac:dyDescent="0.25">
      <c r="A34" s="36" t="s">
        <v>0</v>
      </c>
      <c r="B34" s="79" t="s">
        <v>10</v>
      </c>
      <c r="C34" s="79"/>
      <c r="D34" s="79"/>
      <c r="E34" s="79"/>
      <c r="F34" s="79"/>
      <c r="G34" s="79"/>
      <c r="H34" s="79"/>
      <c r="I34" s="79"/>
      <c r="J34" s="79"/>
      <c r="K34" s="79"/>
      <c r="L34" s="86" t="str">
        <f>L13</f>
        <v>TS 13811: Ocak 2018
Madde No</v>
      </c>
      <c r="M34" s="87"/>
      <c r="N34" s="109" t="s">
        <v>62</v>
      </c>
      <c r="O34" s="78"/>
      <c r="P34" s="109" t="s">
        <v>63</v>
      </c>
      <c r="Q34" s="78"/>
      <c r="R34" s="109" t="s">
        <v>42</v>
      </c>
      <c r="S34" s="78"/>
      <c r="T34" s="109" t="s">
        <v>64</v>
      </c>
      <c r="U34" s="78"/>
      <c r="V34" s="34" t="s">
        <v>81</v>
      </c>
      <c r="W34" s="80" t="s">
        <v>9</v>
      </c>
      <c r="X34" s="80"/>
    </row>
    <row r="35" spans="1:24" s="5" customFormat="1" ht="12.75" x14ac:dyDescent="0.25">
      <c r="A35" s="3">
        <v>1</v>
      </c>
      <c r="B35" s="81"/>
      <c r="C35" s="81"/>
      <c r="D35" s="81"/>
      <c r="E35" s="81"/>
      <c r="F35" s="81"/>
      <c r="G35" s="81"/>
      <c r="H35" s="81"/>
      <c r="I35" s="81"/>
      <c r="J35" s="81"/>
      <c r="K35" s="81"/>
      <c r="L35" s="102"/>
      <c r="M35" s="102"/>
      <c r="N35" s="104"/>
      <c r="O35" s="105"/>
      <c r="P35" s="104"/>
      <c r="Q35" s="105"/>
      <c r="R35" s="104"/>
      <c r="S35" s="105"/>
      <c r="T35" s="104"/>
      <c r="U35" s="105"/>
      <c r="V35" s="37"/>
      <c r="W35" s="85"/>
      <c r="X35" s="85"/>
    </row>
    <row r="36" spans="1:24" s="5" customFormat="1" ht="12.75" x14ac:dyDescent="0.25">
      <c r="A36" s="3">
        <v>2</v>
      </c>
      <c r="B36" s="103"/>
      <c r="C36" s="103"/>
      <c r="D36" s="103"/>
      <c r="E36" s="103"/>
      <c r="F36" s="103"/>
      <c r="G36" s="103"/>
      <c r="H36" s="103"/>
      <c r="I36" s="103"/>
      <c r="J36" s="103"/>
      <c r="K36" s="103"/>
      <c r="L36" s="102"/>
      <c r="M36" s="102"/>
      <c r="N36" s="104"/>
      <c r="O36" s="105"/>
      <c r="P36" s="104"/>
      <c r="Q36" s="105"/>
      <c r="R36" s="104"/>
      <c r="S36" s="105"/>
      <c r="T36" s="104"/>
      <c r="U36" s="105"/>
      <c r="V36" s="37"/>
      <c r="W36" s="85"/>
      <c r="X36" s="85"/>
    </row>
    <row r="37" spans="1:24" s="5" customFormat="1" ht="12.75" x14ac:dyDescent="0.25">
      <c r="A37" s="3">
        <v>3</v>
      </c>
      <c r="B37" s="103"/>
      <c r="C37" s="103"/>
      <c r="D37" s="103"/>
      <c r="E37" s="103"/>
      <c r="F37" s="103"/>
      <c r="G37" s="103"/>
      <c r="H37" s="103"/>
      <c r="I37" s="103"/>
      <c r="J37" s="103"/>
      <c r="K37" s="103"/>
      <c r="L37" s="102"/>
      <c r="M37" s="102"/>
      <c r="N37" s="104"/>
      <c r="O37" s="105"/>
      <c r="P37" s="104"/>
      <c r="Q37" s="105"/>
      <c r="R37" s="104"/>
      <c r="S37" s="105"/>
      <c r="T37" s="104"/>
      <c r="U37" s="105"/>
      <c r="V37" s="37"/>
      <c r="W37" s="85"/>
      <c r="X37" s="85"/>
    </row>
    <row r="38" spans="1:24" s="5" customFormat="1" ht="12.75" x14ac:dyDescent="0.25">
      <c r="A38" s="3">
        <v>4</v>
      </c>
      <c r="B38" s="103"/>
      <c r="C38" s="103"/>
      <c r="D38" s="103"/>
      <c r="E38" s="103"/>
      <c r="F38" s="103"/>
      <c r="G38" s="103"/>
      <c r="H38" s="103"/>
      <c r="I38" s="103"/>
      <c r="J38" s="103"/>
      <c r="K38" s="103"/>
      <c r="L38" s="102"/>
      <c r="M38" s="102"/>
      <c r="N38" s="104"/>
      <c r="O38" s="105"/>
      <c r="P38" s="104"/>
      <c r="Q38" s="105"/>
      <c r="R38" s="104"/>
      <c r="S38" s="105"/>
      <c r="T38" s="104"/>
      <c r="U38" s="105"/>
      <c r="V38" s="37"/>
      <c r="W38" s="85"/>
      <c r="X38" s="85"/>
    </row>
    <row r="39" spans="1:24" s="5" customFormat="1" ht="12.75" x14ac:dyDescent="0.25">
      <c r="A39" s="3">
        <v>5</v>
      </c>
      <c r="B39" s="103"/>
      <c r="C39" s="103"/>
      <c r="D39" s="103"/>
      <c r="E39" s="103"/>
      <c r="F39" s="103"/>
      <c r="G39" s="103"/>
      <c r="H39" s="103"/>
      <c r="I39" s="103"/>
      <c r="J39" s="103"/>
      <c r="K39" s="103"/>
      <c r="L39" s="102"/>
      <c r="M39" s="102"/>
      <c r="N39" s="104"/>
      <c r="O39" s="105"/>
      <c r="P39" s="104"/>
      <c r="Q39" s="105"/>
      <c r="R39" s="104"/>
      <c r="S39" s="105"/>
      <c r="T39" s="104"/>
      <c r="U39" s="105"/>
      <c r="V39" s="37"/>
      <c r="W39" s="85"/>
      <c r="X39" s="85"/>
    </row>
    <row r="40" spans="1:24" x14ac:dyDescent="0.25">
      <c r="A40" s="126" t="s">
        <v>41</v>
      </c>
      <c r="B40" s="126"/>
      <c r="C40" s="126"/>
      <c r="D40" s="126"/>
      <c r="E40" s="126"/>
      <c r="F40" s="126"/>
      <c r="G40" s="126"/>
      <c r="H40" s="126"/>
      <c r="I40" s="126"/>
      <c r="J40" s="126"/>
      <c r="K40" s="126"/>
      <c r="L40" s="126"/>
      <c r="M40" s="126"/>
      <c r="N40" s="128">
        <f>SUM(N35:N39)</f>
        <v>0</v>
      </c>
      <c r="O40" s="129"/>
      <c r="P40" s="128">
        <f>SUM(P35:P39)</f>
        <v>0</v>
      </c>
      <c r="Q40" s="129"/>
      <c r="R40" s="128">
        <f>SUM(R35:R39)</f>
        <v>0</v>
      </c>
      <c r="S40" s="129"/>
      <c r="T40" s="128">
        <f>SUM(T35:T39)</f>
        <v>0</v>
      </c>
      <c r="U40" s="129"/>
      <c r="V40" s="21">
        <f>SUM(V35:V39)</f>
        <v>0</v>
      </c>
      <c r="W40" s="20"/>
      <c r="X40" s="20"/>
    </row>
    <row r="41" spans="1:24" s="5" customFormat="1" ht="12.75" x14ac:dyDescent="0.25">
      <c r="A41" s="27"/>
      <c r="B41" s="27"/>
      <c r="C41" s="27"/>
      <c r="D41" s="27"/>
      <c r="N41" s="2"/>
      <c r="O41" s="2"/>
      <c r="P41" s="2"/>
      <c r="Q41" s="2"/>
      <c r="R41" s="2"/>
    </row>
    <row r="42" spans="1:24" s="5" customFormat="1" ht="12.75" x14ac:dyDescent="0.25">
      <c r="A42" s="111" t="s">
        <v>82</v>
      </c>
      <c r="B42" s="111"/>
      <c r="C42" s="112" t="s">
        <v>83</v>
      </c>
      <c r="D42" s="112"/>
      <c r="E42" s="112"/>
      <c r="F42" s="112"/>
      <c r="G42" s="112"/>
      <c r="H42" s="112"/>
      <c r="I42" s="112"/>
      <c r="J42" s="112"/>
      <c r="K42" s="112"/>
      <c r="L42" s="112"/>
      <c r="M42" s="112"/>
      <c r="N42" s="112"/>
      <c r="O42" s="112"/>
      <c r="P42" s="112"/>
      <c r="Q42" s="112"/>
      <c r="R42" s="112"/>
      <c r="S42" s="112"/>
      <c r="T42" s="112"/>
      <c r="U42" s="112"/>
      <c r="V42" s="112"/>
      <c r="W42" s="112"/>
      <c r="X42" s="112"/>
    </row>
    <row r="43" spans="1:24" s="5" customFormat="1" ht="12.75" x14ac:dyDescent="0.25">
      <c r="A43" s="27"/>
      <c r="B43" s="27"/>
      <c r="C43" s="27"/>
      <c r="D43" s="27"/>
      <c r="N43" s="2"/>
      <c r="O43" s="2"/>
      <c r="P43" s="2"/>
      <c r="Q43" s="2"/>
      <c r="R43" s="2"/>
    </row>
    <row r="44" spans="1:24" s="5" customFormat="1" ht="12.75" x14ac:dyDescent="0.25">
      <c r="A44" s="76" t="s">
        <v>67</v>
      </c>
      <c r="B44" s="77"/>
      <c r="C44" s="77"/>
      <c r="D44" s="77"/>
      <c r="E44" s="77"/>
      <c r="F44" s="77"/>
      <c r="G44" s="77"/>
      <c r="H44" s="77"/>
      <c r="I44" s="77"/>
      <c r="J44" s="77"/>
      <c r="K44" s="77"/>
      <c r="L44" s="77"/>
      <c r="M44" s="77"/>
      <c r="N44" s="77"/>
      <c r="O44" s="77"/>
      <c r="P44" s="77"/>
      <c r="Q44" s="77"/>
      <c r="R44" s="77"/>
      <c r="S44" s="77"/>
      <c r="T44" s="77"/>
      <c r="U44" s="77"/>
      <c r="V44" s="77"/>
      <c r="W44" s="77"/>
      <c r="X44" s="78"/>
    </row>
    <row r="45" spans="1:24" s="5" customFormat="1" ht="39.75" customHeight="1" x14ac:dyDescent="0.25">
      <c r="A45" s="110" t="s">
        <v>68</v>
      </c>
      <c r="B45" s="110"/>
      <c r="C45" s="110" t="s">
        <v>69</v>
      </c>
      <c r="D45" s="110"/>
      <c r="E45" s="110" t="s">
        <v>59</v>
      </c>
      <c r="F45" s="110"/>
      <c r="G45" s="110" t="s">
        <v>57</v>
      </c>
      <c r="H45" s="110"/>
      <c r="I45" s="110" t="s">
        <v>56</v>
      </c>
      <c r="J45" s="110"/>
      <c r="K45" s="110" t="s">
        <v>58</v>
      </c>
      <c r="L45" s="110"/>
      <c r="M45" s="110" t="s">
        <v>61</v>
      </c>
      <c r="N45" s="110"/>
      <c r="O45" s="110" t="s">
        <v>20</v>
      </c>
      <c r="P45" s="110"/>
      <c r="Q45" s="110"/>
      <c r="R45" s="110"/>
      <c r="S45" s="110" t="s">
        <v>16</v>
      </c>
      <c r="T45" s="110"/>
      <c r="U45" s="110"/>
      <c r="V45" s="110" t="s">
        <v>60</v>
      </c>
      <c r="W45" s="110"/>
      <c r="X45" s="110"/>
    </row>
    <row r="46" spans="1:24" s="5" customFormat="1" x14ac:dyDescent="0.25">
      <c r="A46" s="115">
        <v>17</v>
      </c>
      <c r="B46" s="115"/>
      <c r="C46" s="115"/>
      <c r="D46" s="115"/>
      <c r="E46" s="115">
        <f>(N31+N40)/4</f>
        <v>0</v>
      </c>
      <c r="F46" s="115"/>
      <c r="G46" s="115">
        <f>(P31+P40)/3</f>
        <v>0</v>
      </c>
      <c r="H46" s="115"/>
      <c r="I46" s="115">
        <f>(R31+R40)/2</f>
        <v>0</v>
      </c>
      <c r="J46" s="115"/>
      <c r="K46" s="115">
        <f>T31+T40</f>
        <v>0</v>
      </c>
      <c r="L46" s="115"/>
      <c r="M46" s="115">
        <f>V31+V40</f>
        <v>0</v>
      </c>
      <c r="N46" s="115"/>
      <c r="O46" s="115">
        <f>(A46+C46)*4</f>
        <v>68</v>
      </c>
      <c r="P46" s="115"/>
      <c r="Q46" s="115"/>
      <c r="R46" s="115"/>
      <c r="S46" s="115">
        <f>(N31+P31+R31+T31+N40+P40+R40+T40)-(V31+V40)</f>
        <v>0</v>
      </c>
      <c r="T46" s="115"/>
      <c r="U46" s="115"/>
      <c r="V46" s="114">
        <f>(S46+M46)/O46</f>
        <v>0</v>
      </c>
      <c r="W46" s="114"/>
      <c r="X46" s="114"/>
    </row>
    <row r="47" spans="1:24" s="5" customFormat="1" ht="12.75" x14ac:dyDescent="0.25">
      <c r="A47" s="2"/>
      <c r="N47" s="2"/>
      <c r="O47" s="2"/>
      <c r="P47" s="2"/>
      <c r="Q47" s="2"/>
      <c r="R47" s="2"/>
    </row>
    <row r="48" spans="1:24" s="5" customFormat="1" ht="12.75" x14ac:dyDescent="0.25">
      <c r="A48" s="76" t="s">
        <v>27</v>
      </c>
      <c r="B48" s="77"/>
      <c r="C48" s="77"/>
      <c r="D48" s="77"/>
      <c r="E48" s="77"/>
      <c r="F48" s="77"/>
      <c r="G48" s="77"/>
      <c r="H48" s="77"/>
      <c r="I48" s="77"/>
      <c r="J48" s="77"/>
      <c r="K48" s="77"/>
      <c r="L48" s="77"/>
      <c r="M48" s="77"/>
      <c r="N48" s="77"/>
      <c r="O48" s="77"/>
      <c r="P48" s="77"/>
      <c r="Q48" s="77"/>
      <c r="R48" s="77"/>
      <c r="S48" s="77"/>
      <c r="T48" s="77"/>
      <c r="U48" s="77"/>
      <c r="V48" s="77"/>
      <c r="W48" s="77"/>
      <c r="X48" s="78"/>
    </row>
    <row r="49" spans="1:24" s="5" customFormat="1" ht="12.75" x14ac:dyDescent="0.25">
      <c r="A49" s="79" t="s">
        <v>23</v>
      </c>
      <c r="B49" s="79"/>
      <c r="C49" s="79"/>
      <c r="D49" s="80" t="s">
        <v>24</v>
      </c>
      <c r="E49" s="80"/>
      <c r="F49" s="80"/>
      <c r="G49" s="80"/>
      <c r="H49" s="80"/>
      <c r="I49" s="80"/>
      <c r="J49" s="80"/>
      <c r="K49" s="76" t="s">
        <v>25</v>
      </c>
      <c r="L49" s="77"/>
      <c r="M49" s="77"/>
      <c r="N49" s="77"/>
      <c r="O49" s="77"/>
      <c r="P49" s="78"/>
      <c r="Q49" s="76" t="s">
        <v>26</v>
      </c>
      <c r="R49" s="77"/>
      <c r="S49" s="77"/>
      <c r="T49" s="77"/>
      <c r="U49" s="77"/>
      <c r="V49" s="77"/>
      <c r="W49" s="77"/>
      <c r="X49" s="78"/>
    </row>
    <row r="50" spans="1:24" s="5" customFormat="1" ht="56.25" customHeight="1" x14ac:dyDescent="0.25">
      <c r="A50" s="81" t="s">
        <v>22</v>
      </c>
      <c r="B50" s="81"/>
      <c r="C50" s="81"/>
      <c r="D50" s="81"/>
      <c r="E50" s="81"/>
      <c r="F50" s="81"/>
      <c r="G50" s="81"/>
      <c r="H50" s="81"/>
      <c r="I50" s="81"/>
      <c r="J50" s="81"/>
      <c r="K50" s="84"/>
      <c r="L50" s="82"/>
      <c r="M50" s="82"/>
      <c r="N50" s="82"/>
      <c r="O50" s="82"/>
      <c r="P50" s="83"/>
      <c r="Q50" s="82"/>
      <c r="R50" s="82"/>
      <c r="S50" s="82"/>
      <c r="T50" s="82"/>
      <c r="U50" s="82"/>
      <c r="V50" s="82"/>
      <c r="W50" s="82"/>
      <c r="X50" s="83"/>
    </row>
    <row r="51" spans="1:24" s="5" customFormat="1" ht="56.25" customHeight="1" x14ac:dyDescent="0.25">
      <c r="A51" s="81" t="s">
        <v>28</v>
      </c>
      <c r="B51" s="81"/>
      <c r="C51" s="81"/>
      <c r="D51" s="81"/>
      <c r="E51" s="81"/>
      <c r="F51" s="81"/>
      <c r="G51" s="81"/>
      <c r="H51" s="81"/>
      <c r="I51" s="81"/>
      <c r="J51" s="81"/>
      <c r="K51" s="84"/>
      <c r="L51" s="82"/>
      <c r="M51" s="82"/>
      <c r="N51" s="82"/>
      <c r="O51" s="82"/>
      <c r="P51" s="83"/>
      <c r="Q51" s="82"/>
      <c r="R51" s="82"/>
      <c r="S51" s="82"/>
      <c r="T51" s="82"/>
      <c r="U51" s="82"/>
      <c r="V51" s="82"/>
      <c r="W51" s="82"/>
      <c r="X51" s="83"/>
    </row>
  </sheetData>
  <mergeCells count="235">
    <mergeCell ref="B27:K27"/>
    <mergeCell ref="B28:K28"/>
    <mergeCell ref="B29:K29"/>
    <mergeCell ref="B30:K30"/>
    <mergeCell ref="L14:M14"/>
    <mergeCell ref="L15:M15"/>
    <mergeCell ref="L16:M16"/>
    <mergeCell ref="L17:M17"/>
    <mergeCell ref="L18:M18"/>
    <mergeCell ref="L19:M19"/>
    <mergeCell ref="L20:M20"/>
    <mergeCell ref="L21:M21"/>
    <mergeCell ref="L22:M22"/>
    <mergeCell ref="L23:M23"/>
    <mergeCell ref="L24:M24"/>
    <mergeCell ref="L25:M25"/>
    <mergeCell ref="L26:M26"/>
    <mergeCell ref="L27:M27"/>
    <mergeCell ref="L28:M28"/>
    <mergeCell ref="L29:M29"/>
    <mergeCell ref="L30:M30"/>
    <mergeCell ref="B14:K14"/>
    <mergeCell ref="B15:K15"/>
    <mergeCell ref="B16:K16"/>
    <mergeCell ref="B17:K17"/>
    <mergeCell ref="B18:K18"/>
    <mergeCell ref="B19:K19"/>
    <mergeCell ref="B20:K20"/>
    <mergeCell ref="B21:K21"/>
    <mergeCell ref="B22:K22"/>
    <mergeCell ref="N26:O26"/>
    <mergeCell ref="P26:Q26"/>
    <mergeCell ref="R26:S26"/>
    <mergeCell ref="T26:U26"/>
    <mergeCell ref="W26:X26"/>
    <mergeCell ref="B23:K23"/>
    <mergeCell ref="B24:K24"/>
    <mergeCell ref="B25:K25"/>
    <mergeCell ref="B26:K26"/>
    <mergeCell ref="N24:O24"/>
    <mergeCell ref="P24:Q24"/>
    <mergeCell ref="R24:S24"/>
    <mergeCell ref="T24:U24"/>
    <mergeCell ref="W24:X24"/>
    <mergeCell ref="N25:O25"/>
    <mergeCell ref="P25:Q25"/>
    <mergeCell ref="R25:S25"/>
    <mergeCell ref="T25:U25"/>
    <mergeCell ref="W25:X25"/>
    <mergeCell ref="W29:X29"/>
    <mergeCell ref="N30:O30"/>
    <mergeCell ref="P30:Q30"/>
    <mergeCell ref="R30:S30"/>
    <mergeCell ref="T30:U30"/>
    <mergeCell ref="W30:X30"/>
    <mergeCell ref="N29:O29"/>
    <mergeCell ref="P29:Q29"/>
    <mergeCell ref="R29:S29"/>
    <mergeCell ref="T29:U29"/>
    <mergeCell ref="W27:X27"/>
    <mergeCell ref="N28:O28"/>
    <mergeCell ref="P28:Q28"/>
    <mergeCell ref="R28:S28"/>
    <mergeCell ref="T28:U28"/>
    <mergeCell ref="W28:X28"/>
    <mergeCell ref="N27:O27"/>
    <mergeCell ref="P27:Q27"/>
    <mergeCell ref="R27:S27"/>
    <mergeCell ref="T27:U27"/>
    <mergeCell ref="A50:C50"/>
    <mergeCell ref="D50:J50"/>
    <mergeCell ref="K50:P50"/>
    <mergeCell ref="Q50:X50"/>
    <mergeCell ref="A51:C51"/>
    <mergeCell ref="D51:J51"/>
    <mergeCell ref="K51:P51"/>
    <mergeCell ref="Q51:X51"/>
    <mergeCell ref="A48:X48"/>
    <mergeCell ref="A49:C49"/>
    <mergeCell ref="D49:J49"/>
    <mergeCell ref="K49:P49"/>
    <mergeCell ref="Q49:X49"/>
    <mergeCell ref="W39:X39"/>
    <mergeCell ref="A40:M40"/>
    <mergeCell ref="N40:O40"/>
    <mergeCell ref="P40:Q40"/>
    <mergeCell ref="R40:S40"/>
    <mergeCell ref="T40:U40"/>
    <mergeCell ref="B39:K39"/>
    <mergeCell ref="L39:M39"/>
    <mergeCell ref="N39:O39"/>
    <mergeCell ref="P39:Q39"/>
    <mergeCell ref="R39:S39"/>
    <mergeCell ref="T39:U39"/>
    <mergeCell ref="W37:X37"/>
    <mergeCell ref="B38:K38"/>
    <mergeCell ref="L38:M38"/>
    <mergeCell ref="N38:O38"/>
    <mergeCell ref="P38:Q38"/>
    <mergeCell ref="R38:S38"/>
    <mergeCell ref="T38:U38"/>
    <mergeCell ref="W38:X38"/>
    <mergeCell ref="B37:K37"/>
    <mergeCell ref="L37:M37"/>
    <mergeCell ref="N37:O37"/>
    <mergeCell ref="P37:Q37"/>
    <mergeCell ref="R37:S37"/>
    <mergeCell ref="T37:U37"/>
    <mergeCell ref="W35:X35"/>
    <mergeCell ref="B36:K36"/>
    <mergeCell ref="L36:M36"/>
    <mergeCell ref="N36:O36"/>
    <mergeCell ref="P36:Q36"/>
    <mergeCell ref="R36:S36"/>
    <mergeCell ref="T36:U36"/>
    <mergeCell ref="W36:X36"/>
    <mergeCell ref="B35:K35"/>
    <mergeCell ref="L35:M35"/>
    <mergeCell ref="N35:O35"/>
    <mergeCell ref="P35:Q35"/>
    <mergeCell ref="R35:S35"/>
    <mergeCell ref="T35:U35"/>
    <mergeCell ref="A33:X33"/>
    <mergeCell ref="B34:K34"/>
    <mergeCell ref="L34:M34"/>
    <mergeCell ref="N34:O34"/>
    <mergeCell ref="P34:Q34"/>
    <mergeCell ref="R34:S34"/>
    <mergeCell ref="T34:U34"/>
    <mergeCell ref="W34:X34"/>
    <mergeCell ref="A31:M31"/>
    <mergeCell ref="N31:O31"/>
    <mergeCell ref="P31:Q31"/>
    <mergeCell ref="R31:S31"/>
    <mergeCell ref="T31:U31"/>
    <mergeCell ref="W22:X22"/>
    <mergeCell ref="N23:O23"/>
    <mergeCell ref="P23:Q23"/>
    <mergeCell ref="R23:S23"/>
    <mergeCell ref="T23:U23"/>
    <mergeCell ref="W23:X23"/>
    <mergeCell ref="N22:O22"/>
    <mergeCell ref="P22:Q22"/>
    <mergeCell ref="R22:S22"/>
    <mergeCell ref="T22:U22"/>
    <mergeCell ref="W20:X20"/>
    <mergeCell ref="N21:O21"/>
    <mergeCell ref="P21:Q21"/>
    <mergeCell ref="R21:S21"/>
    <mergeCell ref="T21:U21"/>
    <mergeCell ref="W21:X21"/>
    <mergeCell ref="N20:O20"/>
    <mergeCell ref="P20:Q20"/>
    <mergeCell ref="R20:S20"/>
    <mergeCell ref="T20:U20"/>
    <mergeCell ref="W18:X18"/>
    <mergeCell ref="N19:O19"/>
    <mergeCell ref="P19:Q19"/>
    <mergeCell ref="R19:S19"/>
    <mergeCell ref="T19:U19"/>
    <mergeCell ref="W19:X19"/>
    <mergeCell ref="N18:O18"/>
    <mergeCell ref="P18:Q18"/>
    <mergeCell ref="R18:S18"/>
    <mergeCell ref="T18:U18"/>
    <mergeCell ref="W16:X16"/>
    <mergeCell ref="N17:O17"/>
    <mergeCell ref="P17:Q17"/>
    <mergeCell ref="R17:S17"/>
    <mergeCell ref="T17:U17"/>
    <mergeCell ref="W17:X17"/>
    <mergeCell ref="N16:O16"/>
    <mergeCell ref="P16:Q16"/>
    <mergeCell ref="R16:S16"/>
    <mergeCell ref="T16:U16"/>
    <mergeCell ref="W14:X14"/>
    <mergeCell ref="N15:O15"/>
    <mergeCell ref="P15:Q15"/>
    <mergeCell ref="R15:S15"/>
    <mergeCell ref="T15:U15"/>
    <mergeCell ref="W15:X15"/>
    <mergeCell ref="N14:O14"/>
    <mergeCell ref="P14:Q14"/>
    <mergeCell ref="R14:S14"/>
    <mergeCell ref="T14:U14"/>
    <mergeCell ref="A10:D10"/>
    <mergeCell ref="E10:X10"/>
    <mergeCell ref="A12:X12"/>
    <mergeCell ref="B13:K13"/>
    <mergeCell ref="L13:M13"/>
    <mergeCell ref="N13:O13"/>
    <mergeCell ref="P13:Q13"/>
    <mergeCell ref="R13:S13"/>
    <mergeCell ref="T13:U13"/>
    <mergeCell ref="W13:X13"/>
    <mergeCell ref="A6:X6"/>
    <mergeCell ref="A7:D7"/>
    <mergeCell ref="E7:X7"/>
    <mergeCell ref="A8:D8"/>
    <mergeCell ref="E8:X8"/>
    <mergeCell ref="A9:D9"/>
    <mergeCell ref="E9:X9"/>
    <mergeCell ref="A1:E4"/>
    <mergeCell ref="F1:R4"/>
    <mergeCell ref="S1:V1"/>
    <mergeCell ref="W1:X1"/>
    <mergeCell ref="S2:V2"/>
    <mergeCell ref="W2:X2"/>
    <mergeCell ref="S3:V3"/>
    <mergeCell ref="W3:X3"/>
    <mergeCell ref="S4:V4"/>
    <mergeCell ref="W4:X4"/>
    <mergeCell ref="A42:B42"/>
    <mergeCell ref="C42:X42"/>
    <mergeCell ref="A44:X44"/>
    <mergeCell ref="A45:B45"/>
    <mergeCell ref="C45:D45"/>
    <mergeCell ref="E45:F45"/>
    <mergeCell ref="G45:H45"/>
    <mergeCell ref="I45:J45"/>
    <mergeCell ref="K45:L45"/>
    <mergeCell ref="M45:N45"/>
    <mergeCell ref="O45:R45"/>
    <mergeCell ref="S45:U45"/>
    <mergeCell ref="V45:X45"/>
    <mergeCell ref="V46:X46"/>
    <mergeCell ref="A46:B46"/>
    <mergeCell ref="C46:D46"/>
    <mergeCell ref="E46:F46"/>
    <mergeCell ref="G46:H46"/>
    <mergeCell ref="I46:J46"/>
    <mergeCell ref="K46:L46"/>
    <mergeCell ref="M46:N46"/>
    <mergeCell ref="O46:R46"/>
    <mergeCell ref="S46:U46"/>
  </mergeCells>
  <pageMargins left="0.39370078740157483" right="0.39370078740157483" top="0.39370078740157483" bottom="0.47244094488188981" header="0.31496062992125984" footer="7.874015748031496E-2"/>
  <pageSetup paperSize="9" scale="86" fitToHeight="0" orientation="portrait" r:id="rId1"/>
  <headerFooter>
    <oddFooter>&amp;L&amp;"Cambria,Normal"&amp;8(Form No: FRM-0010, Revizyon Tarihi: -, Revizyon No: 0)&amp;R&amp;"Cambria,Normal"&amp;8&amp;K002060Sayfa &amp;P / &amp;N</oddFooter>
  </headerFooter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X54"/>
  <sheetViews>
    <sheetView showGridLines="0" zoomScaleNormal="100" workbookViewId="0">
      <selection activeCell="F1" sqref="F1:R4"/>
    </sheetView>
  </sheetViews>
  <sheetFormatPr defaultRowHeight="14.25" x14ac:dyDescent="0.25"/>
  <cols>
    <col min="1" max="1" width="5.28515625" style="38" customWidth="1"/>
    <col min="2" max="13" width="5.28515625" style="8" customWidth="1"/>
    <col min="14" max="15" width="3.7109375" style="38" customWidth="1"/>
    <col min="16" max="17" width="3.5703125" style="38" customWidth="1"/>
    <col min="18" max="18" width="2.140625" style="38" bestFit="1" customWidth="1"/>
    <col min="19" max="19" width="3.7109375" style="8" customWidth="1"/>
    <col min="20" max="21" width="3.140625" style="8" customWidth="1"/>
    <col min="22" max="22" width="4.85546875" style="8" customWidth="1"/>
    <col min="23" max="100" width="5.28515625" style="8" customWidth="1"/>
    <col min="101" max="16384" width="9.140625" style="8"/>
  </cols>
  <sheetData>
    <row r="1" spans="1:24" x14ac:dyDescent="0.25">
      <c r="A1" s="93"/>
      <c r="B1" s="93"/>
      <c r="C1" s="93"/>
      <c r="D1" s="93"/>
      <c r="E1" s="93"/>
      <c r="F1" s="100" t="str">
        <f>'Madde 4'!F1:R4</f>
        <v>HSYS İÇ TETKİK SORU LİSTESİ</v>
      </c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1"/>
      <c r="S1" s="95" t="s">
        <v>1</v>
      </c>
      <c r="T1" s="96"/>
      <c r="U1" s="96"/>
      <c r="V1" s="97"/>
      <c r="W1" s="94" t="str">
        <f>'Madde 4'!W1:X1</f>
        <v>LST-0011</v>
      </c>
      <c r="X1" s="94"/>
    </row>
    <row r="2" spans="1:24" x14ac:dyDescent="0.25">
      <c r="A2" s="93"/>
      <c r="B2" s="93"/>
      <c r="C2" s="93"/>
      <c r="D2" s="93"/>
      <c r="E2" s="93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1"/>
      <c r="S2" s="95" t="s">
        <v>2</v>
      </c>
      <c r="T2" s="96"/>
      <c r="U2" s="96"/>
      <c r="V2" s="97"/>
      <c r="W2" s="119">
        <f>'Madde 4'!W2:X2</f>
        <v>44075</v>
      </c>
      <c r="X2" s="119"/>
    </row>
    <row r="3" spans="1:24" x14ac:dyDescent="0.25">
      <c r="A3" s="93"/>
      <c r="B3" s="93"/>
      <c r="C3" s="93"/>
      <c r="D3" s="93"/>
      <c r="E3" s="93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1"/>
      <c r="S3" s="95" t="s">
        <v>3</v>
      </c>
      <c r="T3" s="96"/>
      <c r="U3" s="96"/>
      <c r="V3" s="97"/>
      <c r="W3" s="119" t="str">
        <f>'Madde 4'!W3:X3</f>
        <v>-</v>
      </c>
      <c r="X3" s="119"/>
    </row>
    <row r="4" spans="1:24" x14ac:dyDescent="0.25">
      <c r="A4" s="93"/>
      <c r="B4" s="93"/>
      <c r="C4" s="93"/>
      <c r="D4" s="93"/>
      <c r="E4" s="93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1"/>
      <c r="S4" s="95" t="s">
        <v>4</v>
      </c>
      <c r="T4" s="96"/>
      <c r="U4" s="96"/>
      <c r="V4" s="97"/>
      <c r="W4" s="94">
        <f>'Madde 4'!W4:X4</f>
        <v>0</v>
      </c>
      <c r="X4" s="94"/>
    </row>
    <row r="5" spans="1:24" x14ac:dyDescent="0.25">
      <c r="B5" s="38"/>
      <c r="C5" s="38"/>
      <c r="D5" s="38"/>
      <c r="E5" s="38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25"/>
      <c r="T5" s="25"/>
      <c r="U5" s="25"/>
      <c r="V5" s="25"/>
      <c r="W5" s="26"/>
      <c r="X5" s="26"/>
    </row>
    <row r="6" spans="1:24" ht="15" customHeight="1" x14ac:dyDescent="0.25">
      <c r="A6" s="76" t="s">
        <v>14</v>
      </c>
      <c r="B6" s="77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8"/>
    </row>
    <row r="7" spans="1:24" ht="15" customHeight="1" x14ac:dyDescent="0.25">
      <c r="A7" s="91" t="s">
        <v>11</v>
      </c>
      <c r="B7" s="91"/>
      <c r="C7" s="91"/>
      <c r="D7" s="91"/>
      <c r="E7" s="81">
        <f>'Madde 4'!E7:X7</f>
        <v>0</v>
      </c>
      <c r="F7" s="81"/>
      <c r="G7" s="81"/>
      <c r="H7" s="81"/>
      <c r="I7" s="81"/>
      <c r="J7" s="81"/>
      <c r="K7" s="81"/>
      <c r="L7" s="81"/>
      <c r="M7" s="81"/>
      <c r="N7" s="81"/>
      <c r="O7" s="81"/>
      <c r="P7" s="81"/>
      <c r="Q7" s="81"/>
      <c r="R7" s="81"/>
      <c r="S7" s="81"/>
      <c r="T7" s="81"/>
      <c r="U7" s="81"/>
      <c r="V7" s="81"/>
      <c r="W7" s="81"/>
      <c r="X7" s="81"/>
    </row>
    <row r="8" spans="1:24" ht="15" customHeight="1" x14ac:dyDescent="0.25">
      <c r="A8" s="91" t="s">
        <v>19</v>
      </c>
      <c r="B8" s="91"/>
      <c r="C8" s="91"/>
      <c r="D8" s="91"/>
      <c r="E8" s="118">
        <f>'Madde 4'!E8:X8</f>
        <v>0</v>
      </c>
      <c r="F8" s="118"/>
      <c r="G8" s="118"/>
      <c r="H8" s="118"/>
      <c r="I8" s="118"/>
      <c r="J8" s="118"/>
      <c r="K8" s="118"/>
      <c r="L8" s="118"/>
      <c r="M8" s="118"/>
      <c r="N8" s="118"/>
      <c r="O8" s="118"/>
      <c r="P8" s="118"/>
      <c r="Q8" s="118"/>
      <c r="R8" s="118"/>
      <c r="S8" s="118"/>
      <c r="T8" s="118"/>
      <c r="U8" s="118"/>
      <c r="V8" s="118"/>
      <c r="W8" s="118"/>
      <c r="X8" s="118"/>
    </row>
    <row r="9" spans="1:24" ht="15" customHeight="1" x14ac:dyDescent="0.25">
      <c r="A9" s="91" t="s">
        <v>12</v>
      </c>
      <c r="B9" s="91"/>
      <c r="C9" s="91"/>
      <c r="D9" s="91"/>
      <c r="E9" s="81" t="str">
        <f>'Madde 6'!E9:X9</f>
        <v>TS 13811:Ocak 2018 Hijyen ve Sanitasyon Yönetim Sistemi-Şartları</v>
      </c>
      <c r="F9" s="81"/>
      <c r="G9" s="81"/>
      <c r="H9" s="81"/>
      <c r="I9" s="81"/>
      <c r="J9" s="81"/>
      <c r="K9" s="81"/>
      <c r="L9" s="81"/>
      <c r="M9" s="81"/>
      <c r="N9" s="81"/>
      <c r="O9" s="81"/>
      <c r="P9" s="81"/>
      <c r="Q9" s="81"/>
      <c r="R9" s="81"/>
      <c r="S9" s="81"/>
      <c r="T9" s="81"/>
      <c r="U9" s="81"/>
      <c r="V9" s="81"/>
      <c r="W9" s="81"/>
      <c r="X9" s="81"/>
    </row>
    <row r="10" spans="1:24" ht="15" customHeight="1" x14ac:dyDescent="0.25">
      <c r="A10" s="91" t="s">
        <v>13</v>
      </c>
      <c r="B10" s="91"/>
      <c r="C10" s="91"/>
      <c r="D10" s="91"/>
      <c r="E10" s="81">
        <f>'Madde 4'!E10:X10</f>
        <v>0</v>
      </c>
      <c r="F10" s="81"/>
      <c r="G10" s="81"/>
      <c r="H10" s="81"/>
      <c r="I10" s="81"/>
      <c r="J10" s="81"/>
      <c r="K10" s="81"/>
      <c r="L10" s="81"/>
      <c r="M10" s="81"/>
      <c r="N10" s="81"/>
      <c r="O10" s="81"/>
      <c r="P10" s="81"/>
      <c r="Q10" s="81"/>
      <c r="R10" s="81"/>
      <c r="S10" s="81"/>
      <c r="T10" s="81"/>
      <c r="U10" s="81"/>
      <c r="V10" s="81"/>
      <c r="W10" s="81"/>
      <c r="X10" s="81"/>
    </row>
    <row r="11" spans="1:24" ht="6.95" customHeight="1" x14ac:dyDescent="0.25">
      <c r="A11" s="2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2"/>
      <c r="O11" s="2"/>
      <c r="P11" s="2"/>
      <c r="Q11" s="2"/>
      <c r="R11" s="2"/>
      <c r="S11" s="5"/>
      <c r="T11" s="5"/>
      <c r="U11" s="5"/>
      <c r="V11" s="5"/>
      <c r="W11" s="5"/>
      <c r="X11" s="5"/>
    </row>
    <row r="12" spans="1:24" x14ac:dyDescent="0.25">
      <c r="A12" s="76" t="s">
        <v>241</v>
      </c>
      <c r="B12" s="77"/>
      <c r="C12" s="77"/>
      <c r="D12" s="77"/>
      <c r="E12" s="77"/>
      <c r="F12" s="77"/>
      <c r="G12" s="77"/>
      <c r="H12" s="77"/>
      <c r="I12" s="77"/>
      <c r="J12" s="77"/>
      <c r="K12" s="77"/>
      <c r="L12" s="77"/>
      <c r="M12" s="77"/>
      <c r="N12" s="77"/>
      <c r="O12" s="77"/>
      <c r="P12" s="77"/>
      <c r="Q12" s="77"/>
      <c r="R12" s="77"/>
      <c r="S12" s="77"/>
      <c r="T12" s="77"/>
      <c r="U12" s="77"/>
      <c r="V12" s="77"/>
      <c r="W12" s="77"/>
      <c r="X12" s="78"/>
    </row>
    <row r="13" spans="1:24" s="5" customFormat="1" ht="39" customHeight="1" x14ac:dyDescent="0.25">
      <c r="A13" s="36" t="s">
        <v>0</v>
      </c>
      <c r="B13" s="79" t="s">
        <v>10</v>
      </c>
      <c r="C13" s="79"/>
      <c r="D13" s="79"/>
      <c r="E13" s="79"/>
      <c r="F13" s="79"/>
      <c r="G13" s="79"/>
      <c r="H13" s="79"/>
      <c r="I13" s="79"/>
      <c r="J13" s="79"/>
      <c r="K13" s="79"/>
      <c r="L13" s="86" t="str">
        <f>'Madde 4'!L13:M13</f>
        <v>TS 13811: Ocak 2018
Madde No</v>
      </c>
      <c r="M13" s="87"/>
      <c r="N13" s="109" t="s">
        <v>62</v>
      </c>
      <c r="O13" s="78"/>
      <c r="P13" s="109" t="s">
        <v>63</v>
      </c>
      <c r="Q13" s="78"/>
      <c r="R13" s="109" t="s">
        <v>42</v>
      </c>
      <c r="S13" s="78"/>
      <c r="T13" s="109" t="s">
        <v>64</v>
      </c>
      <c r="U13" s="78"/>
      <c r="V13" s="34" t="s">
        <v>81</v>
      </c>
      <c r="W13" s="80" t="s">
        <v>9</v>
      </c>
      <c r="X13" s="80"/>
    </row>
    <row r="14" spans="1:24" s="5" customFormat="1" ht="25.5" customHeight="1" x14ac:dyDescent="0.25">
      <c r="A14" s="3">
        <v>51</v>
      </c>
      <c r="B14" s="121" t="s">
        <v>172</v>
      </c>
      <c r="C14" s="90"/>
      <c r="D14" s="90"/>
      <c r="E14" s="90"/>
      <c r="F14" s="90"/>
      <c r="G14" s="90"/>
      <c r="H14" s="90"/>
      <c r="I14" s="90"/>
      <c r="J14" s="90"/>
      <c r="K14" s="90"/>
      <c r="L14" s="89" t="s">
        <v>159</v>
      </c>
      <c r="M14" s="89"/>
      <c r="N14" s="99"/>
      <c r="O14" s="99"/>
      <c r="P14" s="99"/>
      <c r="Q14" s="99"/>
      <c r="R14" s="99"/>
      <c r="S14" s="99"/>
      <c r="T14" s="99"/>
      <c r="U14" s="99"/>
      <c r="V14" s="37"/>
      <c r="W14" s="125"/>
      <c r="X14" s="125"/>
    </row>
    <row r="15" spans="1:24" s="5" customFormat="1" ht="25.5" customHeight="1" x14ac:dyDescent="0.25">
      <c r="A15" s="3">
        <v>52</v>
      </c>
      <c r="B15" s="121" t="s">
        <v>191</v>
      </c>
      <c r="C15" s="90"/>
      <c r="D15" s="90"/>
      <c r="E15" s="90"/>
      <c r="F15" s="90"/>
      <c r="G15" s="90"/>
      <c r="H15" s="90"/>
      <c r="I15" s="90"/>
      <c r="J15" s="90"/>
      <c r="K15" s="90"/>
      <c r="L15" s="89" t="s">
        <v>160</v>
      </c>
      <c r="M15" s="89"/>
      <c r="N15" s="99"/>
      <c r="O15" s="99"/>
      <c r="P15" s="99"/>
      <c r="Q15" s="99"/>
      <c r="R15" s="99"/>
      <c r="S15" s="99"/>
      <c r="T15" s="99"/>
      <c r="U15" s="99"/>
      <c r="V15" s="37"/>
      <c r="W15" s="125"/>
      <c r="X15" s="125"/>
    </row>
    <row r="16" spans="1:24" s="5" customFormat="1" ht="12.75" x14ac:dyDescent="0.25">
      <c r="A16" s="3">
        <v>53</v>
      </c>
      <c r="B16" s="90" t="s">
        <v>173</v>
      </c>
      <c r="C16" s="90"/>
      <c r="D16" s="90"/>
      <c r="E16" s="90"/>
      <c r="F16" s="90"/>
      <c r="G16" s="90"/>
      <c r="H16" s="90"/>
      <c r="I16" s="90"/>
      <c r="J16" s="90"/>
      <c r="K16" s="90"/>
      <c r="L16" s="89" t="s">
        <v>160</v>
      </c>
      <c r="M16" s="89"/>
      <c r="N16" s="99"/>
      <c r="O16" s="99"/>
      <c r="P16" s="99"/>
      <c r="Q16" s="99"/>
      <c r="R16" s="99"/>
      <c r="S16" s="99"/>
      <c r="T16" s="99"/>
      <c r="U16" s="99"/>
      <c r="V16" s="37"/>
      <c r="W16" s="125"/>
      <c r="X16" s="125"/>
    </row>
    <row r="17" spans="1:24" s="5" customFormat="1" ht="12.75" x14ac:dyDescent="0.25">
      <c r="A17" s="3">
        <v>54</v>
      </c>
      <c r="B17" s="121" t="s">
        <v>174</v>
      </c>
      <c r="C17" s="90"/>
      <c r="D17" s="90"/>
      <c r="E17" s="90"/>
      <c r="F17" s="90"/>
      <c r="G17" s="90"/>
      <c r="H17" s="90"/>
      <c r="I17" s="90"/>
      <c r="J17" s="90"/>
      <c r="K17" s="90"/>
      <c r="L17" s="89" t="s">
        <v>161</v>
      </c>
      <c r="M17" s="89"/>
      <c r="N17" s="99"/>
      <c r="O17" s="99"/>
      <c r="P17" s="99"/>
      <c r="Q17" s="99"/>
      <c r="R17" s="99"/>
      <c r="S17" s="99"/>
      <c r="T17" s="99"/>
      <c r="U17" s="99"/>
      <c r="V17" s="37"/>
      <c r="W17" s="125"/>
      <c r="X17" s="125"/>
    </row>
    <row r="18" spans="1:24" s="5" customFormat="1" ht="12.75" x14ac:dyDescent="0.25">
      <c r="A18" s="3">
        <v>55</v>
      </c>
      <c r="B18" s="90" t="s">
        <v>175</v>
      </c>
      <c r="C18" s="90"/>
      <c r="D18" s="90"/>
      <c r="E18" s="90"/>
      <c r="F18" s="90"/>
      <c r="G18" s="90"/>
      <c r="H18" s="90"/>
      <c r="I18" s="90"/>
      <c r="J18" s="90"/>
      <c r="K18" s="90"/>
      <c r="L18" s="89" t="s">
        <v>161</v>
      </c>
      <c r="M18" s="89"/>
      <c r="N18" s="99"/>
      <c r="O18" s="99"/>
      <c r="P18" s="99"/>
      <c r="Q18" s="99"/>
      <c r="R18" s="99"/>
      <c r="S18" s="99"/>
      <c r="T18" s="99"/>
      <c r="U18" s="99"/>
      <c r="V18" s="37"/>
      <c r="W18" s="125"/>
      <c r="X18" s="125"/>
    </row>
    <row r="19" spans="1:24" s="5" customFormat="1" ht="25.5" customHeight="1" x14ac:dyDescent="0.25">
      <c r="A19" s="3">
        <v>56</v>
      </c>
      <c r="B19" s="121" t="s">
        <v>176</v>
      </c>
      <c r="C19" s="90"/>
      <c r="D19" s="90"/>
      <c r="E19" s="90"/>
      <c r="F19" s="90"/>
      <c r="G19" s="90"/>
      <c r="H19" s="90"/>
      <c r="I19" s="90"/>
      <c r="J19" s="90"/>
      <c r="K19" s="90"/>
      <c r="L19" s="89" t="s">
        <v>161</v>
      </c>
      <c r="M19" s="89"/>
      <c r="N19" s="99"/>
      <c r="O19" s="99"/>
      <c r="P19" s="99"/>
      <c r="Q19" s="99"/>
      <c r="R19" s="99"/>
      <c r="S19" s="99"/>
      <c r="T19" s="99"/>
      <c r="U19" s="99"/>
      <c r="V19" s="37"/>
      <c r="W19" s="125"/>
      <c r="X19" s="125"/>
    </row>
    <row r="20" spans="1:24" s="5" customFormat="1" ht="12.75" x14ac:dyDescent="0.25">
      <c r="A20" s="3">
        <v>57</v>
      </c>
      <c r="B20" s="90" t="s">
        <v>177</v>
      </c>
      <c r="C20" s="90"/>
      <c r="D20" s="90"/>
      <c r="E20" s="90"/>
      <c r="F20" s="90"/>
      <c r="G20" s="90"/>
      <c r="H20" s="90"/>
      <c r="I20" s="90"/>
      <c r="J20" s="90"/>
      <c r="K20" s="90"/>
      <c r="L20" s="89" t="s">
        <v>162</v>
      </c>
      <c r="M20" s="89"/>
      <c r="N20" s="99"/>
      <c r="O20" s="99"/>
      <c r="P20" s="99"/>
      <c r="Q20" s="99"/>
      <c r="R20" s="99"/>
      <c r="S20" s="99"/>
      <c r="T20" s="99"/>
      <c r="U20" s="99"/>
      <c r="V20" s="37"/>
      <c r="W20" s="125"/>
      <c r="X20" s="125"/>
    </row>
    <row r="21" spans="1:24" s="5" customFormat="1" ht="12.75" x14ac:dyDescent="0.25">
      <c r="A21" s="3">
        <v>58</v>
      </c>
      <c r="B21" s="90" t="s">
        <v>178</v>
      </c>
      <c r="C21" s="90"/>
      <c r="D21" s="90"/>
      <c r="E21" s="90"/>
      <c r="F21" s="90"/>
      <c r="G21" s="90"/>
      <c r="H21" s="90"/>
      <c r="I21" s="90"/>
      <c r="J21" s="90"/>
      <c r="K21" s="90"/>
      <c r="L21" s="89" t="s">
        <v>163</v>
      </c>
      <c r="M21" s="89"/>
      <c r="N21" s="99"/>
      <c r="O21" s="99"/>
      <c r="P21" s="99"/>
      <c r="Q21" s="99"/>
      <c r="R21" s="99"/>
      <c r="S21" s="99"/>
      <c r="T21" s="99"/>
      <c r="U21" s="99"/>
      <c r="V21" s="37"/>
      <c r="W21" s="125"/>
      <c r="X21" s="125"/>
    </row>
    <row r="22" spans="1:24" s="5" customFormat="1" ht="12.75" x14ac:dyDescent="0.25">
      <c r="A22" s="3">
        <v>59</v>
      </c>
      <c r="B22" s="90" t="s">
        <v>179</v>
      </c>
      <c r="C22" s="90"/>
      <c r="D22" s="90"/>
      <c r="E22" s="90"/>
      <c r="F22" s="90"/>
      <c r="G22" s="90"/>
      <c r="H22" s="90"/>
      <c r="I22" s="90"/>
      <c r="J22" s="90"/>
      <c r="K22" s="90"/>
      <c r="L22" s="89" t="s">
        <v>164</v>
      </c>
      <c r="M22" s="89"/>
      <c r="N22" s="99"/>
      <c r="O22" s="99"/>
      <c r="P22" s="99"/>
      <c r="Q22" s="99"/>
      <c r="R22" s="99"/>
      <c r="S22" s="99"/>
      <c r="T22" s="99"/>
      <c r="U22" s="99"/>
      <c r="V22" s="37"/>
      <c r="W22" s="125"/>
      <c r="X22" s="125"/>
    </row>
    <row r="23" spans="1:24" s="5" customFormat="1" ht="25.5" customHeight="1" x14ac:dyDescent="0.25">
      <c r="A23" s="3">
        <v>60</v>
      </c>
      <c r="B23" s="121" t="s">
        <v>180</v>
      </c>
      <c r="C23" s="90"/>
      <c r="D23" s="90"/>
      <c r="E23" s="90"/>
      <c r="F23" s="90"/>
      <c r="G23" s="90"/>
      <c r="H23" s="90"/>
      <c r="I23" s="90"/>
      <c r="J23" s="90"/>
      <c r="K23" s="90"/>
      <c r="L23" s="89" t="s">
        <v>165</v>
      </c>
      <c r="M23" s="89"/>
      <c r="N23" s="99"/>
      <c r="O23" s="99"/>
      <c r="P23" s="99"/>
      <c r="Q23" s="99"/>
      <c r="R23" s="99"/>
      <c r="S23" s="99"/>
      <c r="T23" s="99"/>
      <c r="U23" s="99"/>
      <c r="V23" s="37"/>
      <c r="W23" s="125"/>
      <c r="X23" s="125"/>
    </row>
    <row r="24" spans="1:24" s="5" customFormat="1" ht="25.5" customHeight="1" x14ac:dyDescent="0.25">
      <c r="A24" s="3">
        <v>61</v>
      </c>
      <c r="B24" s="121" t="s">
        <v>181</v>
      </c>
      <c r="C24" s="90"/>
      <c r="D24" s="90"/>
      <c r="E24" s="90"/>
      <c r="F24" s="90"/>
      <c r="G24" s="90"/>
      <c r="H24" s="90"/>
      <c r="I24" s="90"/>
      <c r="J24" s="90"/>
      <c r="K24" s="90"/>
      <c r="L24" s="89" t="s">
        <v>165</v>
      </c>
      <c r="M24" s="89"/>
      <c r="N24" s="99"/>
      <c r="O24" s="99"/>
      <c r="P24" s="99"/>
      <c r="Q24" s="99"/>
      <c r="R24" s="99"/>
      <c r="S24" s="99"/>
      <c r="T24" s="99"/>
      <c r="U24" s="99"/>
      <c r="V24" s="37"/>
      <c r="W24" s="125"/>
      <c r="X24" s="125"/>
    </row>
    <row r="25" spans="1:24" s="5" customFormat="1" ht="25.5" customHeight="1" x14ac:dyDescent="0.25">
      <c r="A25" s="3">
        <v>62</v>
      </c>
      <c r="B25" s="121" t="s">
        <v>182</v>
      </c>
      <c r="C25" s="90"/>
      <c r="D25" s="90"/>
      <c r="E25" s="90"/>
      <c r="F25" s="90"/>
      <c r="G25" s="90"/>
      <c r="H25" s="90"/>
      <c r="I25" s="90"/>
      <c r="J25" s="90"/>
      <c r="K25" s="90"/>
      <c r="L25" s="89" t="s">
        <v>166</v>
      </c>
      <c r="M25" s="89"/>
      <c r="N25" s="99"/>
      <c r="O25" s="99"/>
      <c r="P25" s="99"/>
      <c r="Q25" s="99"/>
      <c r="R25" s="99"/>
      <c r="S25" s="99"/>
      <c r="T25" s="99"/>
      <c r="U25" s="99"/>
      <c r="V25" s="37"/>
      <c r="W25" s="125"/>
      <c r="X25" s="125"/>
    </row>
    <row r="26" spans="1:24" s="5" customFormat="1" ht="12.75" x14ac:dyDescent="0.25">
      <c r="A26" s="3">
        <v>63</v>
      </c>
      <c r="B26" s="90" t="s">
        <v>183</v>
      </c>
      <c r="C26" s="90"/>
      <c r="D26" s="90"/>
      <c r="E26" s="90"/>
      <c r="F26" s="90"/>
      <c r="G26" s="90"/>
      <c r="H26" s="90"/>
      <c r="I26" s="90"/>
      <c r="J26" s="90"/>
      <c r="K26" s="90"/>
      <c r="L26" s="89" t="s">
        <v>167</v>
      </c>
      <c r="M26" s="89"/>
      <c r="N26" s="99"/>
      <c r="O26" s="99"/>
      <c r="P26" s="99"/>
      <c r="Q26" s="99"/>
      <c r="R26" s="99"/>
      <c r="S26" s="99"/>
      <c r="T26" s="99"/>
      <c r="U26" s="99"/>
      <c r="V26" s="37"/>
      <c r="W26" s="125"/>
      <c r="X26" s="125"/>
    </row>
    <row r="27" spans="1:24" s="5" customFormat="1" ht="25.5" customHeight="1" x14ac:dyDescent="0.25">
      <c r="A27" s="3">
        <v>64</v>
      </c>
      <c r="B27" s="121" t="s">
        <v>184</v>
      </c>
      <c r="C27" s="90"/>
      <c r="D27" s="90"/>
      <c r="E27" s="90"/>
      <c r="F27" s="90"/>
      <c r="G27" s="90"/>
      <c r="H27" s="90"/>
      <c r="I27" s="90"/>
      <c r="J27" s="90"/>
      <c r="K27" s="90"/>
      <c r="L27" s="89" t="s">
        <v>167</v>
      </c>
      <c r="M27" s="89"/>
      <c r="N27" s="99"/>
      <c r="O27" s="99"/>
      <c r="P27" s="99"/>
      <c r="Q27" s="99"/>
      <c r="R27" s="99"/>
      <c r="S27" s="99"/>
      <c r="T27" s="99"/>
      <c r="U27" s="99"/>
      <c r="V27" s="37"/>
      <c r="W27" s="125"/>
      <c r="X27" s="125"/>
    </row>
    <row r="28" spans="1:24" s="5" customFormat="1" ht="12.75" x14ac:dyDescent="0.25">
      <c r="A28" s="3">
        <v>65</v>
      </c>
      <c r="B28" s="90" t="s">
        <v>185</v>
      </c>
      <c r="C28" s="90"/>
      <c r="D28" s="90"/>
      <c r="E28" s="90"/>
      <c r="F28" s="90"/>
      <c r="G28" s="90"/>
      <c r="H28" s="90"/>
      <c r="I28" s="90"/>
      <c r="J28" s="90"/>
      <c r="K28" s="90"/>
      <c r="L28" s="89" t="s">
        <v>168</v>
      </c>
      <c r="M28" s="89"/>
      <c r="N28" s="99"/>
      <c r="O28" s="99"/>
      <c r="P28" s="99"/>
      <c r="Q28" s="99"/>
      <c r="R28" s="99"/>
      <c r="S28" s="99"/>
      <c r="T28" s="99"/>
      <c r="U28" s="99"/>
      <c r="V28" s="37"/>
      <c r="W28" s="125"/>
      <c r="X28" s="125"/>
    </row>
    <row r="29" spans="1:24" s="5" customFormat="1" ht="12.75" x14ac:dyDescent="0.25">
      <c r="A29" s="3">
        <v>66</v>
      </c>
      <c r="B29" s="90" t="s">
        <v>186</v>
      </c>
      <c r="C29" s="90"/>
      <c r="D29" s="90"/>
      <c r="E29" s="90"/>
      <c r="F29" s="90"/>
      <c r="G29" s="90"/>
      <c r="H29" s="90"/>
      <c r="I29" s="90"/>
      <c r="J29" s="90"/>
      <c r="K29" s="90"/>
      <c r="L29" s="89" t="s">
        <v>169</v>
      </c>
      <c r="M29" s="89"/>
      <c r="N29" s="99"/>
      <c r="O29" s="99"/>
      <c r="P29" s="99"/>
      <c r="Q29" s="99"/>
      <c r="R29" s="99"/>
      <c r="S29" s="99"/>
      <c r="T29" s="99"/>
      <c r="U29" s="99"/>
      <c r="V29" s="37"/>
      <c r="W29" s="125"/>
      <c r="X29" s="125"/>
    </row>
    <row r="30" spans="1:24" s="5" customFormat="1" ht="25.5" customHeight="1" x14ac:dyDescent="0.25">
      <c r="A30" s="3">
        <v>67</v>
      </c>
      <c r="B30" s="121" t="s">
        <v>187</v>
      </c>
      <c r="C30" s="90"/>
      <c r="D30" s="90"/>
      <c r="E30" s="90"/>
      <c r="F30" s="90"/>
      <c r="G30" s="90"/>
      <c r="H30" s="90"/>
      <c r="I30" s="90"/>
      <c r="J30" s="90"/>
      <c r="K30" s="90"/>
      <c r="L30" s="89" t="s">
        <v>170</v>
      </c>
      <c r="M30" s="89"/>
      <c r="N30" s="99"/>
      <c r="O30" s="99"/>
      <c r="P30" s="99"/>
      <c r="Q30" s="99"/>
      <c r="R30" s="99"/>
      <c r="S30" s="99"/>
      <c r="T30" s="99"/>
      <c r="U30" s="99"/>
      <c r="V30" s="37"/>
      <c r="W30" s="125"/>
      <c r="X30" s="125"/>
    </row>
    <row r="31" spans="1:24" s="5" customFormat="1" ht="12.75" x14ac:dyDescent="0.25">
      <c r="A31" s="3">
        <v>68</v>
      </c>
      <c r="B31" s="90" t="s">
        <v>188</v>
      </c>
      <c r="C31" s="90"/>
      <c r="D31" s="90"/>
      <c r="E31" s="90"/>
      <c r="F31" s="90"/>
      <c r="G31" s="90"/>
      <c r="H31" s="90"/>
      <c r="I31" s="90"/>
      <c r="J31" s="90"/>
      <c r="K31" s="90"/>
      <c r="L31" s="89" t="s">
        <v>170</v>
      </c>
      <c r="M31" s="89"/>
      <c r="N31" s="99"/>
      <c r="O31" s="99"/>
      <c r="P31" s="99"/>
      <c r="Q31" s="99"/>
      <c r="R31" s="99"/>
      <c r="S31" s="99"/>
      <c r="T31" s="99"/>
      <c r="U31" s="99"/>
      <c r="V31" s="37"/>
      <c r="W31" s="125"/>
      <c r="X31" s="125"/>
    </row>
    <row r="32" spans="1:24" s="5" customFormat="1" ht="12.75" x14ac:dyDescent="0.25">
      <c r="A32" s="3">
        <v>69</v>
      </c>
      <c r="B32" s="90" t="s">
        <v>189</v>
      </c>
      <c r="C32" s="90"/>
      <c r="D32" s="90"/>
      <c r="E32" s="90"/>
      <c r="F32" s="90"/>
      <c r="G32" s="90"/>
      <c r="H32" s="90"/>
      <c r="I32" s="90"/>
      <c r="J32" s="90"/>
      <c r="K32" s="90"/>
      <c r="L32" s="89" t="s">
        <v>171</v>
      </c>
      <c r="M32" s="89"/>
      <c r="N32" s="99"/>
      <c r="O32" s="99"/>
      <c r="P32" s="99"/>
      <c r="Q32" s="99"/>
      <c r="R32" s="99"/>
      <c r="S32" s="99"/>
      <c r="T32" s="99"/>
      <c r="U32" s="99"/>
      <c r="V32" s="37"/>
      <c r="W32" s="125"/>
      <c r="X32" s="125"/>
    </row>
    <row r="33" spans="1:24" s="5" customFormat="1" ht="12.75" x14ac:dyDescent="0.25">
      <c r="A33" s="3">
        <v>70</v>
      </c>
      <c r="B33" s="90" t="s">
        <v>190</v>
      </c>
      <c r="C33" s="90"/>
      <c r="D33" s="90"/>
      <c r="E33" s="90"/>
      <c r="F33" s="90"/>
      <c r="G33" s="90"/>
      <c r="H33" s="90"/>
      <c r="I33" s="90"/>
      <c r="J33" s="90"/>
      <c r="K33" s="90"/>
      <c r="L33" s="89" t="s">
        <v>171</v>
      </c>
      <c r="M33" s="89"/>
      <c r="N33" s="99"/>
      <c r="O33" s="99"/>
      <c r="P33" s="99"/>
      <c r="Q33" s="99"/>
      <c r="R33" s="99"/>
      <c r="S33" s="99"/>
      <c r="T33" s="99"/>
      <c r="U33" s="99"/>
      <c r="V33" s="37"/>
      <c r="W33" s="125"/>
      <c r="X33" s="125"/>
    </row>
    <row r="34" spans="1:24" x14ac:dyDescent="0.25">
      <c r="A34" s="126" t="s">
        <v>41</v>
      </c>
      <c r="B34" s="126"/>
      <c r="C34" s="126"/>
      <c r="D34" s="126"/>
      <c r="E34" s="126"/>
      <c r="F34" s="126"/>
      <c r="G34" s="126"/>
      <c r="H34" s="126"/>
      <c r="I34" s="126"/>
      <c r="J34" s="126"/>
      <c r="K34" s="126"/>
      <c r="L34" s="126"/>
      <c r="M34" s="126"/>
      <c r="N34" s="128">
        <f>SUM(N14:N33)</f>
        <v>0</v>
      </c>
      <c r="O34" s="129"/>
      <c r="P34" s="128">
        <f>SUM(P14:P33)</f>
        <v>0</v>
      </c>
      <c r="Q34" s="129"/>
      <c r="R34" s="128">
        <f>SUM(R14:R33)</f>
        <v>0</v>
      </c>
      <c r="S34" s="129"/>
      <c r="T34" s="128">
        <f>SUM(T14:T33)</f>
        <v>0</v>
      </c>
      <c r="U34" s="129"/>
      <c r="V34" s="21">
        <f>SUM(V14:V33)</f>
        <v>0</v>
      </c>
      <c r="W34" s="20"/>
      <c r="X34" s="20"/>
    </row>
    <row r="35" spans="1:24" ht="6.95" customHeight="1" x14ac:dyDescent="0.25">
      <c r="A35" s="22"/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3"/>
      <c r="O35" s="23"/>
      <c r="P35" s="23"/>
      <c r="Q35" s="23"/>
      <c r="R35" s="23"/>
      <c r="S35" s="4"/>
      <c r="T35" s="4"/>
      <c r="U35" s="4"/>
      <c r="V35" s="4"/>
      <c r="W35" s="20"/>
      <c r="X35" s="20"/>
    </row>
    <row r="36" spans="1:24" x14ac:dyDescent="0.25">
      <c r="A36" s="76" t="s">
        <v>21</v>
      </c>
      <c r="B36" s="77"/>
      <c r="C36" s="77"/>
      <c r="D36" s="77"/>
      <c r="E36" s="77"/>
      <c r="F36" s="77"/>
      <c r="G36" s="77"/>
      <c r="H36" s="77"/>
      <c r="I36" s="77"/>
      <c r="J36" s="77"/>
      <c r="K36" s="77"/>
      <c r="L36" s="77"/>
      <c r="M36" s="77"/>
      <c r="N36" s="77"/>
      <c r="O36" s="77"/>
      <c r="P36" s="77"/>
      <c r="Q36" s="77"/>
      <c r="R36" s="77"/>
      <c r="S36" s="77"/>
      <c r="T36" s="77"/>
      <c r="U36" s="77"/>
      <c r="V36" s="77"/>
      <c r="W36" s="77"/>
      <c r="X36" s="78"/>
    </row>
    <row r="37" spans="1:24" s="5" customFormat="1" ht="39" customHeight="1" x14ac:dyDescent="0.25">
      <c r="A37" s="36" t="s">
        <v>0</v>
      </c>
      <c r="B37" s="79" t="s">
        <v>10</v>
      </c>
      <c r="C37" s="79"/>
      <c r="D37" s="79"/>
      <c r="E37" s="79"/>
      <c r="F37" s="79"/>
      <c r="G37" s="79"/>
      <c r="H37" s="79"/>
      <c r="I37" s="79"/>
      <c r="J37" s="79"/>
      <c r="K37" s="79"/>
      <c r="L37" s="86" t="str">
        <f>L13</f>
        <v>TS 13811: Ocak 2018
Madde No</v>
      </c>
      <c r="M37" s="87"/>
      <c r="N37" s="109" t="s">
        <v>62</v>
      </c>
      <c r="O37" s="78"/>
      <c r="P37" s="109" t="s">
        <v>63</v>
      </c>
      <c r="Q37" s="78"/>
      <c r="R37" s="109" t="s">
        <v>42</v>
      </c>
      <c r="S37" s="78"/>
      <c r="T37" s="109" t="s">
        <v>64</v>
      </c>
      <c r="U37" s="78"/>
      <c r="V37" s="34" t="s">
        <v>81</v>
      </c>
      <c r="W37" s="80" t="s">
        <v>9</v>
      </c>
      <c r="X37" s="80"/>
    </row>
    <row r="38" spans="1:24" s="5" customFormat="1" ht="12.75" x14ac:dyDescent="0.25">
      <c r="A38" s="3">
        <v>1</v>
      </c>
      <c r="B38" s="81"/>
      <c r="C38" s="81"/>
      <c r="D38" s="81"/>
      <c r="E38" s="81"/>
      <c r="F38" s="81"/>
      <c r="G38" s="81"/>
      <c r="H38" s="81"/>
      <c r="I38" s="81"/>
      <c r="J38" s="81"/>
      <c r="K38" s="81"/>
      <c r="L38" s="102"/>
      <c r="M38" s="102"/>
      <c r="N38" s="104"/>
      <c r="O38" s="105"/>
      <c r="P38" s="104"/>
      <c r="Q38" s="105"/>
      <c r="R38" s="104"/>
      <c r="S38" s="105"/>
      <c r="T38" s="104"/>
      <c r="U38" s="105"/>
      <c r="V38" s="37"/>
      <c r="W38" s="85"/>
      <c r="X38" s="85"/>
    </row>
    <row r="39" spans="1:24" s="5" customFormat="1" ht="12.75" x14ac:dyDescent="0.25">
      <c r="A39" s="3">
        <v>2</v>
      </c>
      <c r="B39" s="103"/>
      <c r="C39" s="103"/>
      <c r="D39" s="103"/>
      <c r="E39" s="103"/>
      <c r="F39" s="103"/>
      <c r="G39" s="103"/>
      <c r="H39" s="103"/>
      <c r="I39" s="103"/>
      <c r="J39" s="103"/>
      <c r="K39" s="103"/>
      <c r="L39" s="102"/>
      <c r="M39" s="102"/>
      <c r="N39" s="104"/>
      <c r="O39" s="105"/>
      <c r="P39" s="104"/>
      <c r="Q39" s="105"/>
      <c r="R39" s="104"/>
      <c r="S39" s="105"/>
      <c r="T39" s="104"/>
      <c r="U39" s="105"/>
      <c r="V39" s="37"/>
      <c r="W39" s="85"/>
      <c r="X39" s="85"/>
    </row>
    <row r="40" spans="1:24" s="5" customFormat="1" ht="12.75" x14ac:dyDescent="0.25">
      <c r="A40" s="3">
        <v>3</v>
      </c>
      <c r="B40" s="103"/>
      <c r="C40" s="103"/>
      <c r="D40" s="103"/>
      <c r="E40" s="103"/>
      <c r="F40" s="103"/>
      <c r="G40" s="103"/>
      <c r="H40" s="103"/>
      <c r="I40" s="103"/>
      <c r="J40" s="103"/>
      <c r="K40" s="103"/>
      <c r="L40" s="102"/>
      <c r="M40" s="102"/>
      <c r="N40" s="104"/>
      <c r="O40" s="105"/>
      <c r="P40" s="104"/>
      <c r="Q40" s="105"/>
      <c r="R40" s="104"/>
      <c r="S40" s="105"/>
      <c r="T40" s="104"/>
      <c r="U40" s="105"/>
      <c r="V40" s="37"/>
      <c r="W40" s="85"/>
      <c r="X40" s="85"/>
    </row>
    <row r="41" spans="1:24" s="5" customFormat="1" ht="12.75" x14ac:dyDescent="0.25">
      <c r="A41" s="3">
        <v>4</v>
      </c>
      <c r="B41" s="103"/>
      <c r="C41" s="103"/>
      <c r="D41" s="103"/>
      <c r="E41" s="103"/>
      <c r="F41" s="103"/>
      <c r="G41" s="103"/>
      <c r="H41" s="103"/>
      <c r="I41" s="103"/>
      <c r="J41" s="103"/>
      <c r="K41" s="103"/>
      <c r="L41" s="102"/>
      <c r="M41" s="102"/>
      <c r="N41" s="104"/>
      <c r="O41" s="105"/>
      <c r="P41" s="104"/>
      <c r="Q41" s="105"/>
      <c r="R41" s="104"/>
      <c r="S41" s="105"/>
      <c r="T41" s="104"/>
      <c r="U41" s="105"/>
      <c r="V41" s="37"/>
      <c r="W41" s="85"/>
      <c r="X41" s="85"/>
    </row>
    <row r="42" spans="1:24" s="5" customFormat="1" ht="12.75" x14ac:dyDescent="0.25">
      <c r="A42" s="3">
        <v>5</v>
      </c>
      <c r="B42" s="103"/>
      <c r="C42" s="103"/>
      <c r="D42" s="103"/>
      <c r="E42" s="103"/>
      <c r="F42" s="103"/>
      <c r="G42" s="103"/>
      <c r="H42" s="103"/>
      <c r="I42" s="103"/>
      <c r="J42" s="103"/>
      <c r="K42" s="103"/>
      <c r="L42" s="102"/>
      <c r="M42" s="102"/>
      <c r="N42" s="104"/>
      <c r="O42" s="105"/>
      <c r="P42" s="104"/>
      <c r="Q42" s="105"/>
      <c r="R42" s="104"/>
      <c r="S42" s="105"/>
      <c r="T42" s="104"/>
      <c r="U42" s="105"/>
      <c r="V42" s="37"/>
      <c r="W42" s="85"/>
      <c r="X42" s="85"/>
    </row>
    <row r="43" spans="1:24" x14ac:dyDescent="0.25">
      <c r="A43" s="126" t="s">
        <v>41</v>
      </c>
      <c r="B43" s="126"/>
      <c r="C43" s="126"/>
      <c r="D43" s="126"/>
      <c r="E43" s="126"/>
      <c r="F43" s="126"/>
      <c r="G43" s="126"/>
      <c r="H43" s="126"/>
      <c r="I43" s="126"/>
      <c r="J43" s="126"/>
      <c r="K43" s="126"/>
      <c r="L43" s="126"/>
      <c r="M43" s="126"/>
      <c r="N43" s="128">
        <f>SUM(N38:N42)</f>
        <v>0</v>
      </c>
      <c r="O43" s="129"/>
      <c r="P43" s="128">
        <f>SUM(P38:P42)</f>
        <v>0</v>
      </c>
      <c r="Q43" s="129"/>
      <c r="R43" s="128">
        <f>SUM(R38:R42)</f>
        <v>0</v>
      </c>
      <c r="S43" s="129"/>
      <c r="T43" s="128">
        <f>SUM(T38:T42)</f>
        <v>0</v>
      </c>
      <c r="U43" s="129"/>
      <c r="V43" s="21">
        <f>SUM(V38:V42)</f>
        <v>0</v>
      </c>
      <c r="W43" s="20"/>
      <c r="X43" s="20"/>
    </row>
    <row r="44" spans="1:24" s="46" customFormat="1" ht="9" x14ac:dyDescent="0.25">
      <c r="A44" s="45"/>
      <c r="B44" s="45"/>
      <c r="C44" s="45"/>
      <c r="D44" s="45"/>
      <c r="N44" s="47"/>
      <c r="O44" s="47"/>
      <c r="P44" s="47"/>
      <c r="Q44" s="47"/>
      <c r="R44" s="47"/>
    </row>
    <row r="45" spans="1:24" s="5" customFormat="1" ht="12.75" x14ac:dyDescent="0.25">
      <c r="A45" s="111" t="s">
        <v>82</v>
      </c>
      <c r="B45" s="111"/>
      <c r="C45" s="112" t="s">
        <v>83</v>
      </c>
      <c r="D45" s="112"/>
      <c r="E45" s="112"/>
      <c r="F45" s="112"/>
      <c r="G45" s="112"/>
      <c r="H45" s="112"/>
      <c r="I45" s="112"/>
      <c r="J45" s="112"/>
      <c r="K45" s="112"/>
      <c r="L45" s="112"/>
      <c r="M45" s="112"/>
      <c r="N45" s="112"/>
      <c r="O45" s="112"/>
      <c r="P45" s="112"/>
      <c r="Q45" s="112"/>
      <c r="R45" s="112"/>
      <c r="S45" s="112"/>
      <c r="T45" s="112"/>
      <c r="U45" s="112"/>
      <c r="V45" s="112"/>
      <c r="W45" s="112"/>
      <c r="X45" s="112"/>
    </row>
    <row r="46" spans="1:24" s="46" customFormat="1" ht="9" x14ac:dyDescent="0.25">
      <c r="A46" s="45"/>
      <c r="B46" s="45"/>
      <c r="C46" s="45"/>
      <c r="D46" s="45"/>
      <c r="N46" s="47"/>
      <c r="O46" s="47"/>
      <c r="P46" s="47"/>
      <c r="Q46" s="47"/>
      <c r="R46" s="47"/>
    </row>
    <row r="47" spans="1:24" s="5" customFormat="1" ht="12.75" x14ac:dyDescent="0.25">
      <c r="A47" s="76" t="s">
        <v>67</v>
      </c>
      <c r="B47" s="77"/>
      <c r="C47" s="77"/>
      <c r="D47" s="77"/>
      <c r="E47" s="77"/>
      <c r="F47" s="77"/>
      <c r="G47" s="77"/>
      <c r="H47" s="77"/>
      <c r="I47" s="77"/>
      <c r="J47" s="77"/>
      <c r="K47" s="77"/>
      <c r="L47" s="77"/>
      <c r="M47" s="77"/>
      <c r="N47" s="77"/>
      <c r="O47" s="77"/>
      <c r="P47" s="77"/>
      <c r="Q47" s="77"/>
      <c r="R47" s="77"/>
      <c r="S47" s="77"/>
      <c r="T47" s="77"/>
      <c r="U47" s="77"/>
      <c r="V47" s="77"/>
      <c r="W47" s="77"/>
      <c r="X47" s="78"/>
    </row>
    <row r="48" spans="1:24" s="5" customFormat="1" ht="39.75" customHeight="1" x14ac:dyDescent="0.25">
      <c r="A48" s="110" t="s">
        <v>68</v>
      </c>
      <c r="B48" s="110"/>
      <c r="C48" s="110" t="s">
        <v>69</v>
      </c>
      <c r="D48" s="110"/>
      <c r="E48" s="110" t="s">
        <v>59</v>
      </c>
      <c r="F48" s="110"/>
      <c r="G48" s="110" t="s">
        <v>57</v>
      </c>
      <c r="H48" s="110"/>
      <c r="I48" s="110" t="s">
        <v>56</v>
      </c>
      <c r="J48" s="110"/>
      <c r="K48" s="110" t="s">
        <v>58</v>
      </c>
      <c r="L48" s="110"/>
      <c r="M48" s="110" t="s">
        <v>61</v>
      </c>
      <c r="N48" s="110"/>
      <c r="O48" s="110" t="s">
        <v>20</v>
      </c>
      <c r="P48" s="110"/>
      <c r="Q48" s="110"/>
      <c r="R48" s="110"/>
      <c r="S48" s="110" t="s">
        <v>16</v>
      </c>
      <c r="T48" s="110"/>
      <c r="U48" s="110"/>
      <c r="V48" s="110" t="s">
        <v>60</v>
      </c>
      <c r="W48" s="110"/>
      <c r="X48" s="110"/>
    </row>
    <row r="49" spans="1:24" s="5" customFormat="1" x14ac:dyDescent="0.25">
      <c r="A49" s="115">
        <v>20</v>
      </c>
      <c r="B49" s="115"/>
      <c r="C49" s="115"/>
      <c r="D49" s="115"/>
      <c r="E49" s="115">
        <f>(N34+N43)/4</f>
        <v>0</v>
      </c>
      <c r="F49" s="115"/>
      <c r="G49" s="115">
        <f>(P34+P43)/3</f>
        <v>0</v>
      </c>
      <c r="H49" s="115"/>
      <c r="I49" s="115">
        <f>(R34+R43)/2</f>
        <v>0</v>
      </c>
      <c r="J49" s="115"/>
      <c r="K49" s="115">
        <f>T34+T43</f>
        <v>0</v>
      </c>
      <c r="L49" s="115"/>
      <c r="M49" s="115">
        <f>V34+V43</f>
        <v>0</v>
      </c>
      <c r="N49" s="115"/>
      <c r="O49" s="115">
        <f>(A49+C49)*4</f>
        <v>80</v>
      </c>
      <c r="P49" s="115"/>
      <c r="Q49" s="115"/>
      <c r="R49" s="115"/>
      <c r="S49" s="115">
        <f>(N34+P34+R34+T34+N43+P43+R43+T43)-(V34+V43)</f>
        <v>0</v>
      </c>
      <c r="T49" s="115"/>
      <c r="U49" s="115"/>
      <c r="V49" s="114">
        <f>(S49+M49)/O49</f>
        <v>0</v>
      </c>
      <c r="W49" s="114"/>
      <c r="X49" s="114"/>
    </row>
    <row r="50" spans="1:24" s="46" customFormat="1" ht="9" x14ac:dyDescent="0.25">
      <c r="A50" s="45"/>
      <c r="B50" s="45"/>
      <c r="C50" s="45"/>
      <c r="D50" s="45"/>
      <c r="N50" s="47"/>
      <c r="O50" s="47"/>
      <c r="P50" s="47"/>
      <c r="Q50" s="47"/>
      <c r="R50" s="47"/>
    </row>
    <row r="51" spans="1:24" s="5" customFormat="1" ht="12.75" x14ac:dyDescent="0.25">
      <c r="A51" s="76" t="s">
        <v>27</v>
      </c>
      <c r="B51" s="77"/>
      <c r="C51" s="77"/>
      <c r="D51" s="77"/>
      <c r="E51" s="77"/>
      <c r="F51" s="77"/>
      <c r="G51" s="77"/>
      <c r="H51" s="77"/>
      <c r="I51" s="77"/>
      <c r="J51" s="77"/>
      <c r="K51" s="77"/>
      <c r="L51" s="77"/>
      <c r="M51" s="77"/>
      <c r="N51" s="77"/>
      <c r="O51" s="77"/>
      <c r="P51" s="77"/>
      <c r="Q51" s="77"/>
      <c r="R51" s="77"/>
      <c r="S51" s="77"/>
      <c r="T51" s="77"/>
      <c r="U51" s="77"/>
      <c r="V51" s="77"/>
      <c r="W51" s="77"/>
      <c r="X51" s="78"/>
    </row>
    <row r="52" spans="1:24" s="5" customFormat="1" ht="12.75" x14ac:dyDescent="0.25">
      <c r="A52" s="79" t="s">
        <v>23</v>
      </c>
      <c r="B52" s="79"/>
      <c r="C52" s="79"/>
      <c r="D52" s="80" t="s">
        <v>24</v>
      </c>
      <c r="E52" s="80"/>
      <c r="F52" s="80"/>
      <c r="G52" s="80"/>
      <c r="H52" s="80"/>
      <c r="I52" s="80"/>
      <c r="J52" s="80"/>
      <c r="K52" s="76" t="s">
        <v>25</v>
      </c>
      <c r="L52" s="77"/>
      <c r="M52" s="77"/>
      <c r="N52" s="77"/>
      <c r="O52" s="77"/>
      <c r="P52" s="78"/>
      <c r="Q52" s="76" t="s">
        <v>26</v>
      </c>
      <c r="R52" s="77"/>
      <c r="S52" s="77"/>
      <c r="T52" s="77"/>
      <c r="U52" s="77"/>
      <c r="V52" s="77"/>
      <c r="W52" s="77"/>
      <c r="X52" s="78"/>
    </row>
    <row r="53" spans="1:24" s="5" customFormat="1" ht="46.5" customHeight="1" x14ac:dyDescent="0.25">
      <c r="A53" s="81" t="s">
        <v>22</v>
      </c>
      <c r="B53" s="81"/>
      <c r="C53" s="81"/>
      <c r="D53" s="81"/>
      <c r="E53" s="81"/>
      <c r="F53" s="81"/>
      <c r="G53" s="81"/>
      <c r="H53" s="81"/>
      <c r="I53" s="81"/>
      <c r="J53" s="81"/>
      <c r="K53" s="84"/>
      <c r="L53" s="82"/>
      <c r="M53" s="82"/>
      <c r="N53" s="82"/>
      <c r="O53" s="82"/>
      <c r="P53" s="83"/>
      <c r="Q53" s="82"/>
      <c r="R53" s="82"/>
      <c r="S53" s="82"/>
      <c r="T53" s="82"/>
      <c r="U53" s="82"/>
      <c r="V53" s="82"/>
      <c r="W53" s="82"/>
      <c r="X53" s="83"/>
    </row>
    <row r="54" spans="1:24" s="5" customFormat="1" ht="46.5" customHeight="1" x14ac:dyDescent="0.25">
      <c r="A54" s="81" t="s">
        <v>28</v>
      </c>
      <c r="B54" s="81"/>
      <c r="C54" s="81"/>
      <c r="D54" s="81"/>
      <c r="E54" s="81"/>
      <c r="F54" s="81"/>
      <c r="G54" s="81"/>
      <c r="H54" s="81"/>
      <c r="I54" s="81"/>
      <c r="J54" s="81"/>
      <c r="K54" s="84"/>
      <c r="L54" s="82"/>
      <c r="M54" s="82"/>
      <c r="N54" s="82"/>
      <c r="O54" s="82"/>
      <c r="P54" s="83"/>
      <c r="Q54" s="82"/>
      <c r="R54" s="82"/>
      <c r="S54" s="82"/>
      <c r="T54" s="82"/>
      <c r="U54" s="82"/>
      <c r="V54" s="82"/>
      <c r="W54" s="82"/>
      <c r="X54" s="83"/>
    </row>
  </sheetData>
  <mergeCells count="256">
    <mergeCell ref="W33:X33"/>
    <mergeCell ref="B33:K33"/>
    <mergeCell ref="L33:M33"/>
    <mergeCell ref="N33:O33"/>
    <mergeCell ref="P33:Q33"/>
    <mergeCell ref="R33:S33"/>
    <mergeCell ref="T33:U33"/>
    <mergeCell ref="W31:X31"/>
    <mergeCell ref="B32:K32"/>
    <mergeCell ref="L32:M32"/>
    <mergeCell ref="N32:O32"/>
    <mergeCell ref="P32:Q32"/>
    <mergeCell ref="R32:S32"/>
    <mergeCell ref="T32:U32"/>
    <mergeCell ref="W32:X32"/>
    <mergeCell ref="B31:K31"/>
    <mergeCell ref="L31:M31"/>
    <mergeCell ref="N31:O31"/>
    <mergeCell ref="P31:Q31"/>
    <mergeCell ref="R31:S31"/>
    <mergeCell ref="T31:U31"/>
    <mergeCell ref="W29:X29"/>
    <mergeCell ref="B30:K30"/>
    <mergeCell ref="L30:M30"/>
    <mergeCell ref="N30:O30"/>
    <mergeCell ref="P30:Q30"/>
    <mergeCell ref="R30:S30"/>
    <mergeCell ref="T30:U30"/>
    <mergeCell ref="W30:X30"/>
    <mergeCell ref="B29:K29"/>
    <mergeCell ref="L29:M29"/>
    <mergeCell ref="N29:O29"/>
    <mergeCell ref="P29:Q29"/>
    <mergeCell ref="R29:S29"/>
    <mergeCell ref="T29:U29"/>
    <mergeCell ref="T24:U24"/>
    <mergeCell ref="W26:X26"/>
    <mergeCell ref="B28:K28"/>
    <mergeCell ref="L28:M28"/>
    <mergeCell ref="N28:O28"/>
    <mergeCell ref="P28:Q28"/>
    <mergeCell ref="R28:S28"/>
    <mergeCell ref="T28:U28"/>
    <mergeCell ref="W28:X28"/>
    <mergeCell ref="N27:O27"/>
    <mergeCell ref="P27:Q27"/>
    <mergeCell ref="B26:K26"/>
    <mergeCell ref="L26:M26"/>
    <mergeCell ref="N26:O26"/>
    <mergeCell ref="P26:Q26"/>
    <mergeCell ref="R26:S26"/>
    <mergeCell ref="T26:U26"/>
    <mergeCell ref="W27:X27"/>
    <mergeCell ref="W23:X23"/>
    <mergeCell ref="B27:K27"/>
    <mergeCell ref="L27:M27"/>
    <mergeCell ref="R27:S27"/>
    <mergeCell ref="T27:U27"/>
    <mergeCell ref="B23:K23"/>
    <mergeCell ref="L23:M23"/>
    <mergeCell ref="N23:O23"/>
    <mergeCell ref="P23:Q23"/>
    <mergeCell ref="R23:S23"/>
    <mergeCell ref="T23:U23"/>
    <mergeCell ref="W24:X24"/>
    <mergeCell ref="B25:K25"/>
    <mergeCell ref="L25:M25"/>
    <mergeCell ref="N25:O25"/>
    <mergeCell ref="P25:Q25"/>
    <mergeCell ref="R25:S25"/>
    <mergeCell ref="T25:U25"/>
    <mergeCell ref="W25:X25"/>
    <mergeCell ref="B24:K24"/>
    <mergeCell ref="L24:M24"/>
    <mergeCell ref="N24:O24"/>
    <mergeCell ref="P24:Q24"/>
    <mergeCell ref="R24:S24"/>
    <mergeCell ref="W21:X21"/>
    <mergeCell ref="B22:K22"/>
    <mergeCell ref="L22:M22"/>
    <mergeCell ref="N22:O22"/>
    <mergeCell ref="P22:Q22"/>
    <mergeCell ref="R22:S22"/>
    <mergeCell ref="T22:U22"/>
    <mergeCell ref="W22:X22"/>
    <mergeCell ref="B21:K21"/>
    <mergeCell ref="L21:M21"/>
    <mergeCell ref="N21:O21"/>
    <mergeCell ref="P21:Q21"/>
    <mergeCell ref="R21:S21"/>
    <mergeCell ref="T21:U21"/>
    <mergeCell ref="B20:K20"/>
    <mergeCell ref="L20:M20"/>
    <mergeCell ref="N20:O20"/>
    <mergeCell ref="P20:Q20"/>
    <mergeCell ref="R20:S20"/>
    <mergeCell ref="T20:U20"/>
    <mergeCell ref="W20:X20"/>
    <mergeCell ref="B19:K19"/>
    <mergeCell ref="L19:M19"/>
    <mergeCell ref="N19:O19"/>
    <mergeCell ref="P19:Q19"/>
    <mergeCell ref="R19:S19"/>
    <mergeCell ref="T19:U19"/>
    <mergeCell ref="T18:U18"/>
    <mergeCell ref="W18:X18"/>
    <mergeCell ref="B17:K17"/>
    <mergeCell ref="L17:M17"/>
    <mergeCell ref="N17:O17"/>
    <mergeCell ref="P17:Q17"/>
    <mergeCell ref="R17:S17"/>
    <mergeCell ref="T17:U17"/>
    <mergeCell ref="W19:X19"/>
    <mergeCell ref="R16:S16"/>
    <mergeCell ref="T16:U16"/>
    <mergeCell ref="W16:X16"/>
    <mergeCell ref="A54:C54"/>
    <mergeCell ref="D54:J54"/>
    <mergeCell ref="K54:P54"/>
    <mergeCell ref="Q54:X54"/>
    <mergeCell ref="B18:K18"/>
    <mergeCell ref="A53:C53"/>
    <mergeCell ref="D53:J53"/>
    <mergeCell ref="K53:P53"/>
    <mergeCell ref="Q53:X53"/>
    <mergeCell ref="W41:X41"/>
    <mergeCell ref="B42:K42"/>
    <mergeCell ref="L42:M42"/>
    <mergeCell ref="N42:O42"/>
    <mergeCell ref="P42:Q42"/>
    <mergeCell ref="R42:S42"/>
    <mergeCell ref="T42:U42"/>
    <mergeCell ref="W17:X17"/>
    <mergeCell ref="L18:M18"/>
    <mergeCell ref="N18:O18"/>
    <mergeCell ref="P18:Q18"/>
    <mergeCell ref="R18:S18"/>
    <mergeCell ref="A51:X51"/>
    <mergeCell ref="A52:C52"/>
    <mergeCell ref="D52:J52"/>
    <mergeCell ref="K52:P52"/>
    <mergeCell ref="Q52:X52"/>
    <mergeCell ref="A43:M43"/>
    <mergeCell ref="N43:O43"/>
    <mergeCell ref="P43:Q43"/>
    <mergeCell ref="R43:S43"/>
    <mergeCell ref="T43:U43"/>
    <mergeCell ref="A45:B45"/>
    <mergeCell ref="C45:X45"/>
    <mergeCell ref="A47:X47"/>
    <mergeCell ref="A48:B48"/>
    <mergeCell ref="C48:D48"/>
    <mergeCell ref="E48:F48"/>
    <mergeCell ref="G48:H48"/>
    <mergeCell ref="I48:J48"/>
    <mergeCell ref="K48:L48"/>
    <mergeCell ref="M48:N48"/>
    <mergeCell ref="O48:R48"/>
    <mergeCell ref="S48:U48"/>
    <mergeCell ref="V48:X48"/>
    <mergeCell ref="V49:X49"/>
    <mergeCell ref="W42:X42"/>
    <mergeCell ref="B41:K41"/>
    <mergeCell ref="L41:M41"/>
    <mergeCell ref="N41:O41"/>
    <mergeCell ref="P41:Q41"/>
    <mergeCell ref="R41:S41"/>
    <mergeCell ref="T41:U41"/>
    <mergeCell ref="W39:X39"/>
    <mergeCell ref="B40:K40"/>
    <mergeCell ref="L40:M40"/>
    <mergeCell ref="N40:O40"/>
    <mergeCell ref="P40:Q40"/>
    <mergeCell ref="R40:S40"/>
    <mergeCell ref="T40:U40"/>
    <mergeCell ref="W40:X40"/>
    <mergeCell ref="B39:K39"/>
    <mergeCell ref="L39:M39"/>
    <mergeCell ref="N39:O39"/>
    <mergeCell ref="P39:Q39"/>
    <mergeCell ref="R39:S39"/>
    <mergeCell ref="T39:U39"/>
    <mergeCell ref="W37:X37"/>
    <mergeCell ref="B38:K38"/>
    <mergeCell ref="L38:M38"/>
    <mergeCell ref="N38:O38"/>
    <mergeCell ref="P38:Q38"/>
    <mergeCell ref="R38:S38"/>
    <mergeCell ref="T38:U38"/>
    <mergeCell ref="W38:X38"/>
    <mergeCell ref="B37:K37"/>
    <mergeCell ref="L37:M37"/>
    <mergeCell ref="N37:O37"/>
    <mergeCell ref="P37:Q37"/>
    <mergeCell ref="R37:S37"/>
    <mergeCell ref="T37:U37"/>
    <mergeCell ref="A34:M34"/>
    <mergeCell ref="N34:O34"/>
    <mergeCell ref="P34:Q34"/>
    <mergeCell ref="R34:S34"/>
    <mergeCell ref="T34:U34"/>
    <mergeCell ref="A36:X36"/>
    <mergeCell ref="W14:X14"/>
    <mergeCell ref="W15:X15"/>
    <mergeCell ref="B16:K16"/>
    <mergeCell ref="B15:K15"/>
    <mergeCell ref="L14:M14"/>
    <mergeCell ref="N14:O14"/>
    <mergeCell ref="P14:Q14"/>
    <mergeCell ref="R14:S14"/>
    <mergeCell ref="T14:U14"/>
    <mergeCell ref="B14:K14"/>
    <mergeCell ref="L15:M15"/>
    <mergeCell ref="N15:O15"/>
    <mergeCell ref="P15:Q15"/>
    <mergeCell ref="R15:S15"/>
    <mergeCell ref="T15:U15"/>
    <mergeCell ref="L16:M16"/>
    <mergeCell ref="N16:O16"/>
    <mergeCell ref="P16:Q16"/>
    <mergeCell ref="A10:D10"/>
    <mergeCell ref="E10:X10"/>
    <mergeCell ref="A12:X12"/>
    <mergeCell ref="B13:K13"/>
    <mergeCell ref="L13:M13"/>
    <mergeCell ref="N13:O13"/>
    <mergeCell ref="P13:Q13"/>
    <mergeCell ref="R13:S13"/>
    <mergeCell ref="T13:U13"/>
    <mergeCell ref="W13:X13"/>
    <mergeCell ref="A6:X6"/>
    <mergeCell ref="A7:D7"/>
    <mergeCell ref="E7:X7"/>
    <mergeCell ref="A8:D8"/>
    <mergeCell ref="E8:X8"/>
    <mergeCell ref="A9:D9"/>
    <mergeCell ref="E9:X9"/>
    <mergeCell ref="A1:E4"/>
    <mergeCell ref="F1:R4"/>
    <mergeCell ref="S1:V1"/>
    <mergeCell ref="W1:X1"/>
    <mergeCell ref="S2:V2"/>
    <mergeCell ref="W2:X2"/>
    <mergeCell ref="S3:V3"/>
    <mergeCell ref="W3:X3"/>
    <mergeCell ref="S4:V4"/>
    <mergeCell ref="W4:X4"/>
    <mergeCell ref="A49:B49"/>
    <mergeCell ref="C49:D49"/>
    <mergeCell ref="E49:F49"/>
    <mergeCell ref="G49:H49"/>
    <mergeCell ref="I49:J49"/>
    <mergeCell ref="K49:L49"/>
    <mergeCell ref="M49:N49"/>
    <mergeCell ref="O49:R49"/>
    <mergeCell ref="S49:U49"/>
  </mergeCells>
  <pageMargins left="0.39370078740157483" right="0.39370078740157483" top="0.39370078740157483" bottom="0.47244094488188981" header="0.31496062992125984" footer="7.874015748031496E-2"/>
  <pageSetup paperSize="9" scale="86" fitToHeight="0" orientation="portrait" r:id="rId1"/>
  <headerFooter>
    <oddFooter>&amp;L&amp;"Cambria,Normal"&amp;8(Form No: FRM-0010, Revizyon Tarihi: -, Revizyon No: 0)&amp;R&amp;"Cambria,Normal"&amp;8&amp;K002060Sayfa &amp;P / &amp;N</oddFooter>
  </headerFooter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X58"/>
  <sheetViews>
    <sheetView showGridLines="0" zoomScaleNormal="100" workbookViewId="0">
      <selection activeCell="F1" sqref="F1:R4"/>
    </sheetView>
  </sheetViews>
  <sheetFormatPr defaultRowHeight="14.25" x14ac:dyDescent="0.25"/>
  <cols>
    <col min="1" max="1" width="5.28515625" style="38" customWidth="1"/>
    <col min="2" max="13" width="5.28515625" style="8" customWidth="1"/>
    <col min="14" max="15" width="3.7109375" style="38" customWidth="1"/>
    <col min="16" max="17" width="3.5703125" style="38" customWidth="1"/>
    <col min="18" max="18" width="2.140625" style="38" bestFit="1" customWidth="1"/>
    <col min="19" max="19" width="3.7109375" style="8" customWidth="1"/>
    <col min="20" max="21" width="3.140625" style="8" customWidth="1"/>
    <col min="22" max="22" width="4.85546875" style="8" customWidth="1"/>
    <col min="23" max="100" width="5.28515625" style="8" customWidth="1"/>
    <col min="101" max="16384" width="9.140625" style="8"/>
  </cols>
  <sheetData>
    <row r="1" spans="1:24" x14ac:dyDescent="0.25">
      <c r="A1" s="93"/>
      <c r="B1" s="93"/>
      <c r="C1" s="93"/>
      <c r="D1" s="93"/>
      <c r="E1" s="93"/>
      <c r="F1" s="100" t="str">
        <f>'Madde 4'!F1:R4</f>
        <v>HSYS İÇ TETKİK SORU LİSTESİ</v>
      </c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1"/>
      <c r="S1" s="95" t="s">
        <v>1</v>
      </c>
      <c r="T1" s="96"/>
      <c r="U1" s="96"/>
      <c r="V1" s="97"/>
      <c r="W1" s="94" t="str">
        <f>'Madde 4'!W1:X1</f>
        <v>LST-0011</v>
      </c>
      <c r="X1" s="94"/>
    </row>
    <row r="2" spans="1:24" x14ac:dyDescent="0.25">
      <c r="A2" s="93"/>
      <c r="B2" s="93"/>
      <c r="C2" s="93"/>
      <c r="D2" s="93"/>
      <c r="E2" s="93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1"/>
      <c r="S2" s="95" t="s">
        <v>2</v>
      </c>
      <c r="T2" s="96"/>
      <c r="U2" s="96"/>
      <c r="V2" s="97"/>
      <c r="W2" s="119">
        <f>'Madde 4'!W2:X2</f>
        <v>44075</v>
      </c>
      <c r="X2" s="119"/>
    </row>
    <row r="3" spans="1:24" x14ac:dyDescent="0.25">
      <c r="A3" s="93"/>
      <c r="B3" s="93"/>
      <c r="C3" s="93"/>
      <c r="D3" s="93"/>
      <c r="E3" s="93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1"/>
      <c r="S3" s="95" t="s">
        <v>3</v>
      </c>
      <c r="T3" s="96"/>
      <c r="U3" s="96"/>
      <c r="V3" s="97"/>
      <c r="W3" s="119" t="str">
        <f>'Madde 4'!W3:X3</f>
        <v>-</v>
      </c>
      <c r="X3" s="119"/>
    </row>
    <row r="4" spans="1:24" x14ac:dyDescent="0.25">
      <c r="A4" s="93"/>
      <c r="B4" s="93"/>
      <c r="C4" s="93"/>
      <c r="D4" s="93"/>
      <c r="E4" s="93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1"/>
      <c r="S4" s="95" t="s">
        <v>4</v>
      </c>
      <c r="T4" s="96"/>
      <c r="U4" s="96"/>
      <c r="V4" s="97"/>
      <c r="W4" s="94">
        <f>'Madde 4'!W4:X4</f>
        <v>0</v>
      </c>
      <c r="X4" s="94"/>
    </row>
    <row r="5" spans="1:24" x14ac:dyDescent="0.25">
      <c r="B5" s="38"/>
      <c r="C5" s="38"/>
      <c r="D5" s="38"/>
      <c r="E5" s="38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25"/>
      <c r="T5" s="25"/>
      <c r="U5" s="25"/>
      <c r="V5" s="25"/>
      <c r="W5" s="26"/>
      <c r="X5" s="26"/>
    </row>
    <row r="6" spans="1:24" ht="15" customHeight="1" x14ac:dyDescent="0.25">
      <c r="A6" s="76" t="s">
        <v>14</v>
      </c>
      <c r="B6" s="77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8"/>
    </row>
    <row r="7" spans="1:24" ht="15" customHeight="1" x14ac:dyDescent="0.25">
      <c r="A7" s="91" t="s">
        <v>11</v>
      </c>
      <c r="B7" s="91"/>
      <c r="C7" s="91"/>
      <c r="D7" s="91"/>
      <c r="E7" s="81">
        <f>'Madde 4'!E7:X7</f>
        <v>0</v>
      </c>
      <c r="F7" s="81"/>
      <c r="G7" s="81"/>
      <c r="H7" s="81"/>
      <c r="I7" s="81"/>
      <c r="J7" s="81"/>
      <c r="K7" s="81"/>
      <c r="L7" s="81"/>
      <c r="M7" s="81"/>
      <c r="N7" s="81"/>
      <c r="O7" s="81"/>
      <c r="P7" s="81"/>
      <c r="Q7" s="81"/>
      <c r="R7" s="81"/>
      <c r="S7" s="81"/>
      <c r="T7" s="81"/>
      <c r="U7" s="81"/>
      <c r="V7" s="81"/>
      <c r="W7" s="81"/>
      <c r="X7" s="81"/>
    </row>
    <row r="8" spans="1:24" ht="15" customHeight="1" x14ac:dyDescent="0.25">
      <c r="A8" s="91" t="s">
        <v>19</v>
      </c>
      <c r="B8" s="91"/>
      <c r="C8" s="91"/>
      <c r="D8" s="91"/>
      <c r="E8" s="118">
        <f>'Madde 4'!E8:X8</f>
        <v>0</v>
      </c>
      <c r="F8" s="118"/>
      <c r="G8" s="118"/>
      <c r="H8" s="118"/>
      <c r="I8" s="118"/>
      <c r="J8" s="118"/>
      <c r="K8" s="118"/>
      <c r="L8" s="118"/>
      <c r="M8" s="118"/>
      <c r="N8" s="118"/>
      <c r="O8" s="118"/>
      <c r="P8" s="118"/>
      <c r="Q8" s="118"/>
      <c r="R8" s="118"/>
      <c r="S8" s="118"/>
      <c r="T8" s="118"/>
      <c r="U8" s="118"/>
      <c r="V8" s="118"/>
      <c r="W8" s="118"/>
      <c r="X8" s="118"/>
    </row>
    <row r="9" spans="1:24" ht="15" customHeight="1" x14ac:dyDescent="0.25">
      <c r="A9" s="91" t="s">
        <v>12</v>
      </c>
      <c r="B9" s="91"/>
      <c r="C9" s="91"/>
      <c r="D9" s="91"/>
      <c r="E9" s="81" t="str">
        <f>'Madde 7'!E9:X9</f>
        <v>TS 13811:Ocak 2018 Hijyen ve Sanitasyon Yönetim Sistemi-Şartları</v>
      </c>
      <c r="F9" s="81"/>
      <c r="G9" s="81"/>
      <c r="H9" s="81"/>
      <c r="I9" s="81"/>
      <c r="J9" s="81"/>
      <c r="K9" s="81"/>
      <c r="L9" s="81"/>
      <c r="M9" s="81"/>
      <c r="N9" s="81"/>
      <c r="O9" s="81"/>
      <c r="P9" s="81"/>
      <c r="Q9" s="81"/>
      <c r="R9" s="81"/>
      <c r="S9" s="81"/>
      <c r="T9" s="81"/>
      <c r="U9" s="81"/>
      <c r="V9" s="81"/>
      <c r="W9" s="81"/>
      <c r="X9" s="81"/>
    </row>
    <row r="10" spans="1:24" ht="15" customHeight="1" x14ac:dyDescent="0.25">
      <c r="A10" s="91" t="s">
        <v>13</v>
      </c>
      <c r="B10" s="91"/>
      <c r="C10" s="91"/>
      <c r="D10" s="91"/>
      <c r="E10" s="81">
        <f>'Madde 4'!E10:X10</f>
        <v>0</v>
      </c>
      <c r="F10" s="81"/>
      <c r="G10" s="81"/>
      <c r="H10" s="81"/>
      <c r="I10" s="81"/>
      <c r="J10" s="81"/>
      <c r="K10" s="81"/>
      <c r="L10" s="81"/>
      <c r="M10" s="81"/>
      <c r="N10" s="81"/>
      <c r="O10" s="81"/>
      <c r="P10" s="81"/>
      <c r="Q10" s="81"/>
      <c r="R10" s="81"/>
      <c r="S10" s="81"/>
      <c r="T10" s="81"/>
      <c r="U10" s="81"/>
      <c r="V10" s="81"/>
      <c r="W10" s="81"/>
      <c r="X10" s="81"/>
    </row>
    <row r="11" spans="1:24" x14ac:dyDescent="0.25">
      <c r="A11" s="2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2"/>
      <c r="O11" s="2"/>
      <c r="P11" s="2"/>
      <c r="Q11" s="2"/>
      <c r="R11" s="2"/>
      <c r="S11" s="5"/>
      <c r="T11" s="5"/>
      <c r="U11" s="5"/>
      <c r="V11" s="5"/>
      <c r="W11" s="5"/>
      <c r="X11" s="5"/>
    </row>
    <row r="12" spans="1:24" x14ac:dyDescent="0.25">
      <c r="A12" s="76" t="s">
        <v>242</v>
      </c>
      <c r="B12" s="77"/>
      <c r="C12" s="77"/>
      <c r="D12" s="77"/>
      <c r="E12" s="77"/>
      <c r="F12" s="77"/>
      <c r="G12" s="77"/>
      <c r="H12" s="77"/>
      <c r="I12" s="77"/>
      <c r="J12" s="77"/>
      <c r="K12" s="77"/>
      <c r="L12" s="77"/>
      <c r="M12" s="77"/>
      <c r="N12" s="77"/>
      <c r="O12" s="77"/>
      <c r="P12" s="77"/>
      <c r="Q12" s="77"/>
      <c r="R12" s="77"/>
      <c r="S12" s="77"/>
      <c r="T12" s="77"/>
      <c r="U12" s="77"/>
      <c r="V12" s="77"/>
      <c r="W12" s="77"/>
      <c r="X12" s="78"/>
    </row>
    <row r="13" spans="1:24" s="5" customFormat="1" ht="39" customHeight="1" x14ac:dyDescent="0.25">
      <c r="A13" s="36" t="s">
        <v>0</v>
      </c>
      <c r="B13" s="79" t="s">
        <v>10</v>
      </c>
      <c r="C13" s="79"/>
      <c r="D13" s="79"/>
      <c r="E13" s="79"/>
      <c r="F13" s="79"/>
      <c r="G13" s="79"/>
      <c r="H13" s="79"/>
      <c r="I13" s="79"/>
      <c r="J13" s="79"/>
      <c r="K13" s="79"/>
      <c r="L13" s="86" t="str">
        <f>'Madde 4'!L13:M13</f>
        <v>TS 13811: Ocak 2018
Madde No</v>
      </c>
      <c r="M13" s="87"/>
      <c r="N13" s="109" t="s">
        <v>62</v>
      </c>
      <c r="O13" s="78"/>
      <c r="P13" s="109" t="s">
        <v>63</v>
      </c>
      <c r="Q13" s="78"/>
      <c r="R13" s="109" t="s">
        <v>42</v>
      </c>
      <c r="S13" s="78"/>
      <c r="T13" s="109" t="s">
        <v>64</v>
      </c>
      <c r="U13" s="78"/>
      <c r="V13" s="34" t="s">
        <v>81</v>
      </c>
      <c r="W13" s="80" t="s">
        <v>9</v>
      </c>
      <c r="X13" s="80"/>
    </row>
    <row r="14" spans="1:24" s="5" customFormat="1" ht="25.5" customHeight="1" x14ac:dyDescent="0.25">
      <c r="A14" s="3">
        <v>71</v>
      </c>
      <c r="B14" s="90" t="s">
        <v>196</v>
      </c>
      <c r="C14" s="90"/>
      <c r="D14" s="90"/>
      <c r="E14" s="90"/>
      <c r="F14" s="90"/>
      <c r="G14" s="90"/>
      <c r="H14" s="90"/>
      <c r="I14" s="90"/>
      <c r="J14" s="90"/>
      <c r="K14" s="90"/>
      <c r="L14" s="89" t="s">
        <v>192</v>
      </c>
      <c r="M14" s="89"/>
      <c r="N14" s="99"/>
      <c r="O14" s="99"/>
      <c r="P14" s="99"/>
      <c r="Q14" s="99"/>
      <c r="R14" s="99"/>
      <c r="S14" s="99"/>
      <c r="T14" s="99"/>
      <c r="U14" s="99"/>
      <c r="V14" s="37"/>
      <c r="W14" s="125"/>
      <c r="X14" s="125"/>
    </row>
    <row r="15" spans="1:24" s="5" customFormat="1" ht="25.5" customHeight="1" x14ac:dyDescent="0.25">
      <c r="A15" s="3">
        <v>72</v>
      </c>
      <c r="B15" s="90" t="s">
        <v>197</v>
      </c>
      <c r="C15" s="90"/>
      <c r="D15" s="90"/>
      <c r="E15" s="90"/>
      <c r="F15" s="90"/>
      <c r="G15" s="90"/>
      <c r="H15" s="90"/>
      <c r="I15" s="90"/>
      <c r="J15" s="90"/>
      <c r="K15" s="90"/>
      <c r="L15" s="89" t="s">
        <v>192</v>
      </c>
      <c r="M15" s="89"/>
      <c r="N15" s="99"/>
      <c r="O15" s="99"/>
      <c r="P15" s="99"/>
      <c r="Q15" s="99"/>
      <c r="R15" s="99"/>
      <c r="S15" s="99"/>
      <c r="T15" s="99"/>
      <c r="U15" s="99"/>
      <c r="V15" s="37"/>
      <c r="W15" s="125"/>
      <c r="X15" s="125"/>
    </row>
    <row r="16" spans="1:24" s="5" customFormat="1" ht="38.25" customHeight="1" x14ac:dyDescent="0.25">
      <c r="A16" s="3">
        <v>73</v>
      </c>
      <c r="B16" s="90" t="s">
        <v>198</v>
      </c>
      <c r="C16" s="90"/>
      <c r="D16" s="90"/>
      <c r="E16" s="90"/>
      <c r="F16" s="90"/>
      <c r="G16" s="90"/>
      <c r="H16" s="90"/>
      <c r="I16" s="90"/>
      <c r="J16" s="90"/>
      <c r="K16" s="90"/>
      <c r="L16" s="89" t="s">
        <v>192</v>
      </c>
      <c r="M16" s="89"/>
      <c r="N16" s="99"/>
      <c r="O16" s="99"/>
      <c r="P16" s="99"/>
      <c r="Q16" s="99"/>
      <c r="R16" s="99"/>
      <c r="S16" s="99"/>
      <c r="T16" s="99"/>
      <c r="U16" s="99"/>
      <c r="V16" s="37"/>
      <c r="W16" s="125"/>
      <c r="X16" s="125"/>
    </row>
    <row r="17" spans="1:24" s="5" customFormat="1" ht="12.75" x14ac:dyDescent="0.25">
      <c r="A17" s="3">
        <v>74</v>
      </c>
      <c r="B17" s="90" t="s">
        <v>43</v>
      </c>
      <c r="C17" s="90"/>
      <c r="D17" s="90"/>
      <c r="E17" s="90"/>
      <c r="F17" s="90"/>
      <c r="G17" s="90"/>
      <c r="H17" s="90"/>
      <c r="I17" s="90"/>
      <c r="J17" s="90"/>
      <c r="K17" s="90"/>
      <c r="L17" s="89" t="s">
        <v>192</v>
      </c>
      <c r="M17" s="89"/>
      <c r="N17" s="99"/>
      <c r="O17" s="99"/>
      <c r="P17" s="99"/>
      <c r="Q17" s="99"/>
      <c r="R17" s="99"/>
      <c r="S17" s="99"/>
      <c r="T17" s="99"/>
      <c r="U17" s="99"/>
      <c r="V17" s="37"/>
      <c r="W17" s="125"/>
      <c r="X17" s="125"/>
    </row>
    <row r="18" spans="1:24" s="5" customFormat="1" ht="12.75" x14ac:dyDescent="0.25">
      <c r="A18" s="3">
        <v>75</v>
      </c>
      <c r="B18" s="90" t="s">
        <v>199</v>
      </c>
      <c r="C18" s="90"/>
      <c r="D18" s="90"/>
      <c r="E18" s="90"/>
      <c r="F18" s="90"/>
      <c r="G18" s="90"/>
      <c r="H18" s="90"/>
      <c r="I18" s="90"/>
      <c r="J18" s="90"/>
      <c r="K18" s="90"/>
      <c r="L18" s="89" t="s">
        <v>192</v>
      </c>
      <c r="M18" s="89"/>
      <c r="N18" s="99"/>
      <c r="O18" s="99"/>
      <c r="P18" s="99"/>
      <c r="Q18" s="99"/>
      <c r="R18" s="99"/>
      <c r="S18" s="99"/>
      <c r="T18" s="99"/>
      <c r="U18" s="99"/>
      <c r="V18" s="37"/>
      <c r="W18" s="125"/>
      <c r="X18" s="125"/>
    </row>
    <row r="19" spans="1:24" s="5" customFormat="1" ht="12.75" x14ac:dyDescent="0.25">
      <c r="A19" s="3">
        <v>76</v>
      </c>
      <c r="B19" s="90" t="s">
        <v>200</v>
      </c>
      <c r="C19" s="90"/>
      <c r="D19" s="90"/>
      <c r="E19" s="90"/>
      <c r="F19" s="90"/>
      <c r="G19" s="90"/>
      <c r="H19" s="90"/>
      <c r="I19" s="90"/>
      <c r="J19" s="90"/>
      <c r="K19" s="90"/>
      <c r="L19" s="89" t="s">
        <v>192</v>
      </c>
      <c r="M19" s="89"/>
      <c r="N19" s="99"/>
      <c r="O19" s="99"/>
      <c r="P19" s="99"/>
      <c r="Q19" s="99"/>
      <c r="R19" s="99"/>
      <c r="S19" s="99"/>
      <c r="T19" s="99"/>
      <c r="U19" s="99"/>
      <c r="V19" s="37"/>
      <c r="W19" s="125"/>
      <c r="X19" s="125"/>
    </row>
    <row r="20" spans="1:24" s="5" customFormat="1" ht="12.75" x14ac:dyDescent="0.25">
      <c r="A20" s="3">
        <v>77</v>
      </c>
      <c r="B20" s="90" t="s">
        <v>201</v>
      </c>
      <c r="C20" s="90"/>
      <c r="D20" s="90"/>
      <c r="E20" s="90"/>
      <c r="F20" s="90"/>
      <c r="G20" s="90"/>
      <c r="H20" s="90"/>
      <c r="I20" s="90"/>
      <c r="J20" s="90"/>
      <c r="K20" s="90"/>
      <c r="L20" s="89" t="s">
        <v>192</v>
      </c>
      <c r="M20" s="89"/>
      <c r="N20" s="99"/>
      <c r="O20" s="99"/>
      <c r="P20" s="99"/>
      <c r="Q20" s="99"/>
      <c r="R20" s="99"/>
      <c r="S20" s="99"/>
      <c r="T20" s="99"/>
      <c r="U20" s="99"/>
      <c r="V20" s="37"/>
      <c r="W20" s="125"/>
      <c r="X20" s="125"/>
    </row>
    <row r="21" spans="1:24" s="5" customFormat="1" ht="51" customHeight="1" x14ac:dyDescent="0.25">
      <c r="A21" s="3">
        <v>78</v>
      </c>
      <c r="B21" s="90" t="s">
        <v>202</v>
      </c>
      <c r="C21" s="90"/>
      <c r="D21" s="90"/>
      <c r="E21" s="90"/>
      <c r="F21" s="90"/>
      <c r="G21" s="90"/>
      <c r="H21" s="90"/>
      <c r="I21" s="90"/>
      <c r="J21" s="90"/>
      <c r="K21" s="90"/>
      <c r="L21" s="89" t="s">
        <v>193</v>
      </c>
      <c r="M21" s="89"/>
      <c r="N21" s="99"/>
      <c r="O21" s="99"/>
      <c r="P21" s="99"/>
      <c r="Q21" s="99"/>
      <c r="R21" s="99"/>
      <c r="S21" s="99"/>
      <c r="T21" s="99"/>
      <c r="U21" s="99"/>
      <c r="V21" s="37"/>
      <c r="W21" s="125"/>
      <c r="X21" s="125"/>
    </row>
    <row r="22" spans="1:24" s="5" customFormat="1" ht="12.75" x14ac:dyDescent="0.25">
      <c r="A22" s="3">
        <v>79</v>
      </c>
      <c r="B22" s="90" t="s">
        <v>203</v>
      </c>
      <c r="C22" s="90"/>
      <c r="D22" s="90"/>
      <c r="E22" s="90"/>
      <c r="F22" s="90"/>
      <c r="G22" s="90"/>
      <c r="H22" s="90"/>
      <c r="I22" s="90"/>
      <c r="J22" s="90"/>
      <c r="K22" s="90"/>
      <c r="L22" s="89" t="s">
        <v>193</v>
      </c>
      <c r="M22" s="89"/>
      <c r="N22" s="99"/>
      <c r="O22" s="99"/>
      <c r="P22" s="99"/>
      <c r="Q22" s="99"/>
      <c r="R22" s="99"/>
      <c r="S22" s="99"/>
      <c r="T22" s="99"/>
      <c r="U22" s="99"/>
      <c r="V22" s="37"/>
      <c r="W22" s="125"/>
      <c r="X22" s="125"/>
    </row>
    <row r="23" spans="1:24" s="5" customFormat="1" ht="38.25" customHeight="1" x14ac:dyDescent="0.25">
      <c r="A23" s="3">
        <v>80</v>
      </c>
      <c r="B23" s="90" t="s">
        <v>204</v>
      </c>
      <c r="C23" s="90"/>
      <c r="D23" s="90"/>
      <c r="E23" s="90"/>
      <c r="F23" s="90"/>
      <c r="G23" s="90"/>
      <c r="H23" s="90"/>
      <c r="I23" s="90"/>
      <c r="J23" s="90"/>
      <c r="K23" s="90"/>
      <c r="L23" s="89" t="s">
        <v>193</v>
      </c>
      <c r="M23" s="89"/>
      <c r="N23" s="99"/>
      <c r="O23" s="99"/>
      <c r="P23" s="99"/>
      <c r="Q23" s="99"/>
      <c r="R23" s="99"/>
      <c r="S23" s="99"/>
      <c r="T23" s="99"/>
      <c r="U23" s="99"/>
      <c r="V23" s="37"/>
      <c r="W23" s="125"/>
      <c r="X23" s="125"/>
    </row>
    <row r="24" spans="1:24" s="5" customFormat="1" ht="12.75" x14ac:dyDescent="0.25">
      <c r="A24" s="3">
        <v>81</v>
      </c>
      <c r="B24" s="90" t="s">
        <v>205</v>
      </c>
      <c r="C24" s="90"/>
      <c r="D24" s="90"/>
      <c r="E24" s="90"/>
      <c r="F24" s="90"/>
      <c r="G24" s="90"/>
      <c r="H24" s="90"/>
      <c r="I24" s="90"/>
      <c r="J24" s="90"/>
      <c r="K24" s="90"/>
      <c r="L24" s="89" t="s">
        <v>193</v>
      </c>
      <c r="M24" s="89"/>
      <c r="N24" s="99"/>
      <c r="O24" s="99"/>
      <c r="P24" s="99"/>
      <c r="Q24" s="99"/>
      <c r="R24" s="99"/>
      <c r="S24" s="99"/>
      <c r="T24" s="99"/>
      <c r="U24" s="99"/>
      <c r="V24" s="37"/>
      <c r="W24" s="125"/>
      <c r="X24" s="125"/>
    </row>
    <row r="25" spans="1:24" s="5" customFormat="1" ht="25.5" customHeight="1" x14ac:dyDescent="0.25">
      <c r="A25" s="3">
        <v>82</v>
      </c>
      <c r="B25" s="90" t="s">
        <v>206</v>
      </c>
      <c r="C25" s="90"/>
      <c r="D25" s="90"/>
      <c r="E25" s="90"/>
      <c r="F25" s="90"/>
      <c r="G25" s="90"/>
      <c r="H25" s="90"/>
      <c r="I25" s="90"/>
      <c r="J25" s="90"/>
      <c r="K25" s="90"/>
      <c r="L25" s="89" t="s">
        <v>193</v>
      </c>
      <c r="M25" s="89"/>
      <c r="N25" s="99"/>
      <c r="O25" s="99"/>
      <c r="P25" s="99"/>
      <c r="Q25" s="99"/>
      <c r="R25" s="99"/>
      <c r="S25" s="99"/>
      <c r="T25" s="99"/>
      <c r="U25" s="99"/>
      <c r="V25" s="37"/>
      <c r="W25" s="125"/>
      <c r="X25" s="125"/>
    </row>
    <row r="26" spans="1:24" s="5" customFormat="1" ht="25.5" customHeight="1" x14ac:dyDescent="0.25">
      <c r="A26" s="3">
        <v>83</v>
      </c>
      <c r="B26" s="90" t="s">
        <v>207</v>
      </c>
      <c r="C26" s="90"/>
      <c r="D26" s="90"/>
      <c r="E26" s="90"/>
      <c r="F26" s="90"/>
      <c r="G26" s="90"/>
      <c r="H26" s="90"/>
      <c r="I26" s="90"/>
      <c r="J26" s="90"/>
      <c r="K26" s="90"/>
      <c r="L26" s="89" t="s">
        <v>193</v>
      </c>
      <c r="M26" s="89"/>
      <c r="N26" s="99"/>
      <c r="O26" s="99"/>
      <c r="P26" s="99"/>
      <c r="Q26" s="99"/>
      <c r="R26" s="99"/>
      <c r="S26" s="99"/>
      <c r="T26" s="99"/>
      <c r="U26" s="99"/>
      <c r="V26" s="37"/>
      <c r="W26" s="125"/>
      <c r="X26" s="125"/>
    </row>
    <row r="27" spans="1:24" s="5" customFormat="1" ht="12.75" x14ac:dyDescent="0.25">
      <c r="A27" s="3">
        <v>84</v>
      </c>
      <c r="B27" s="90" t="s">
        <v>208</v>
      </c>
      <c r="C27" s="90"/>
      <c r="D27" s="90"/>
      <c r="E27" s="90"/>
      <c r="F27" s="90"/>
      <c r="G27" s="90"/>
      <c r="H27" s="90"/>
      <c r="I27" s="90"/>
      <c r="J27" s="90"/>
      <c r="K27" s="90"/>
      <c r="L27" s="89" t="s">
        <v>194</v>
      </c>
      <c r="M27" s="89"/>
      <c r="N27" s="99"/>
      <c r="O27" s="99"/>
      <c r="P27" s="99"/>
      <c r="Q27" s="99"/>
      <c r="R27" s="99"/>
      <c r="S27" s="99"/>
      <c r="T27" s="99"/>
      <c r="U27" s="99"/>
      <c r="V27" s="37"/>
      <c r="W27" s="125"/>
      <c r="X27" s="125"/>
    </row>
    <row r="28" spans="1:24" s="5" customFormat="1" ht="12.75" x14ac:dyDescent="0.25">
      <c r="A28" s="3">
        <v>85</v>
      </c>
      <c r="B28" s="90" t="s">
        <v>209</v>
      </c>
      <c r="C28" s="90"/>
      <c r="D28" s="90"/>
      <c r="E28" s="90"/>
      <c r="F28" s="90"/>
      <c r="G28" s="90"/>
      <c r="H28" s="90"/>
      <c r="I28" s="90"/>
      <c r="J28" s="90"/>
      <c r="K28" s="90"/>
      <c r="L28" s="89" t="s">
        <v>194</v>
      </c>
      <c r="M28" s="89"/>
      <c r="N28" s="99"/>
      <c r="O28" s="99"/>
      <c r="P28" s="99"/>
      <c r="Q28" s="99"/>
      <c r="R28" s="99"/>
      <c r="S28" s="99"/>
      <c r="T28" s="99"/>
      <c r="U28" s="99"/>
      <c r="V28" s="37"/>
      <c r="W28" s="125"/>
      <c r="X28" s="125"/>
    </row>
    <row r="29" spans="1:24" s="5" customFormat="1" ht="25.5" customHeight="1" x14ac:dyDescent="0.25">
      <c r="A29" s="3">
        <v>86</v>
      </c>
      <c r="B29" s="90" t="s">
        <v>210</v>
      </c>
      <c r="C29" s="90"/>
      <c r="D29" s="90"/>
      <c r="E29" s="90"/>
      <c r="F29" s="90"/>
      <c r="G29" s="90"/>
      <c r="H29" s="90"/>
      <c r="I29" s="90"/>
      <c r="J29" s="90"/>
      <c r="K29" s="90"/>
      <c r="L29" s="89" t="s">
        <v>194</v>
      </c>
      <c r="M29" s="89"/>
      <c r="N29" s="99"/>
      <c r="O29" s="99"/>
      <c r="P29" s="99"/>
      <c r="Q29" s="99"/>
      <c r="R29" s="99"/>
      <c r="S29" s="99"/>
      <c r="T29" s="99"/>
      <c r="U29" s="99"/>
      <c r="V29" s="37"/>
      <c r="W29" s="125"/>
      <c r="X29" s="125"/>
    </row>
    <row r="30" spans="1:24" s="5" customFormat="1" ht="25.5" customHeight="1" x14ac:dyDescent="0.25">
      <c r="A30" s="3">
        <v>87</v>
      </c>
      <c r="B30" s="90" t="s">
        <v>211</v>
      </c>
      <c r="C30" s="90"/>
      <c r="D30" s="90"/>
      <c r="E30" s="90"/>
      <c r="F30" s="90"/>
      <c r="G30" s="90"/>
      <c r="H30" s="90"/>
      <c r="I30" s="90"/>
      <c r="J30" s="90"/>
      <c r="K30" s="90"/>
      <c r="L30" s="89" t="s">
        <v>44</v>
      </c>
      <c r="M30" s="89"/>
      <c r="N30" s="99"/>
      <c r="O30" s="99"/>
      <c r="P30" s="99"/>
      <c r="Q30" s="99"/>
      <c r="R30" s="99"/>
      <c r="S30" s="99"/>
      <c r="T30" s="99"/>
      <c r="U30" s="99"/>
      <c r="V30" s="37"/>
      <c r="W30" s="125"/>
      <c r="X30" s="125"/>
    </row>
    <row r="31" spans="1:24" s="5" customFormat="1" ht="38.25" customHeight="1" x14ac:dyDescent="0.25">
      <c r="A31" s="3">
        <v>88</v>
      </c>
      <c r="B31" s="90" t="s">
        <v>212</v>
      </c>
      <c r="C31" s="90"/>
      <c r="D31" s="90"/>
      <c r="E31" s="90"/>
      <c r="F31" s="90"/>
      <c r="G31" s="90"/>
      <c r="H31" s="90"/>
      <c r="I31" s="90"/>
      <c r="J31" s="90"/>
      <c r="K31" s="90"/>
      <c r="L31" s="89" t="s">
        <v>44</v>
      </c>
      <c r="M31" s="89"/>
      <c r="N31" s="99"/>
      <c r="O31" s="99"/>
      <c r="P31" s="99"/>
      <c r="Q31" s="99"/>
      <c r="R31" s="99"/>
      <c r="S31" s="99"/>
      <c r="T31" s="99"/>
      <c r="U31" s="99"/>
      <c r="V31" s="37"/>
      <c r="W31" s="125"/>
      <c r="X31" s="125"/>
    </row>
    <row r="32" spans="1:24" s="5" customFormat="1" ht="12.75" x14ac:dyDescent="0.25">
      <c r="A32" s="3">
        <v>89</v>
      </c>
      <c r="B32" s="90" t="s">
        <v>213</v>
      </c>
      <c r="C32" s="90"/>
      <c r="D32" s="90"/>
      <c r="E32" s="90"/>
      <c r="F32" s="90"/>
      <c r="G32" s="90"/>
      <c r="H32" s="90"/>
      <c r="I32" s="90"/>
      <c r="J32" s="90"/>
      <c r="K32" s="90"/>
      <c r="L32" s="89" t="s">
        <v>44</v>
      </c>
      <c r="M32" s="89"/>
      <c r="N32" s="99"/>
      <c r="O32" s="99"/>
      <c r="P32" s="99"/>
      <c r="Q32" s="99"/>
      <c r="R32" s="99"/>
      <c r="S32" s="99"/>
      <c r="T32" s="99"/>
      <c r="U32" s="99"/>
      <c r="V32" s="37"/>
      <c r="W32" s="125"/>
      <c r="X32" s="125"/>
    </row>
    <row r="33" spans="1:24" s="5" customFormat="1" ht="12.75" x14ac:dyDescent="0.25">
      <c r="A33" s="3">
        <v>90</v>
      </c>
      <c r="B33" s="90" t="s">
        <v>214</v>
      </c>
      <c r="C33" s="90"/>
      <c r="D33" s="90"/>
      <c r="E33" s="90"/>
      <c r="F33" s="90"/>
      <c r="G33" s="90"/>
      <c r="H33" s="90"/>
      <c r="I33" s="90"/>
      <c r="J33" s="90"/>
      <c r="K33" s="90"/>
      <c r="L33" s="89" t="s">
        <v>44</v>
      </c>
      <c r="M33" s="89"/>
      <c r="N33" s="99"/>
      <c r="O33" s="99"/>
      <c r="P33" s="99"/>
      <c r="Q33" s="99"/>
      <c r="R33" s="99"/>
      <c r="S33" s="99"/>
      <c r="T33" s="99"/>
      <c r="U33" s="99"/>
      <c r="V33" s="37"/>
      <c r="W33" s="125"/>
      <c r="X33" s="125"/>
    </row>
    <row r="34" spans="1:24" s="5" customFormat="1" ht="25.5" customHeight="1" x14ac:dyDescent="0.25">
      <c r="A34" s="3">
        <v>91</v>
      </c>
      <c r="B34" s="90" t="s">
        <v>215</v>
      </c>
      <c r="C34" s="90"/>
      <c r="D34" s="90"/>
      <c r="E34" s="90"/>
      <c r="F34" s="90"/>
      <c r="G34" s="90"/>
      <c r="H34" s="90"/>
      <c r="I34" s="90"/>
      <c r="J34" s="90"/>
      <c r="K34" s="90"/>
      <c r="L34" s="89" t="s">
        <v>44</v>
      </c>
      <c r="M34" s="89"/>
      <c r="N34" s="99"/>
      <c r="O34" s="99"/>
      <c r="P34" s="99"/>
      <c r="Q34" s="99"/>
      <c r="R34" s="99"/>
      <c r="S34" s="99"/>
      <c r="T34" s="99"/>
      <c r="U34" s="99"/>
      <c r="V34" s="37"/>
      <c r="W34" s="125"/>
      <c r="X34" s="125"/>
    </row>
    <row r="35" spans="1:24" s="5" customFormat="1" ht="25.5" customHeight="1" x14ac:dyDescent="0.25">
      <c r="A35" s="3">
        <v>92</v>
      </c>
      <c r="B35" s="90" t="s">
        <v>216</v>
      </c>
      <c r="C35" s="90"/>
      <c r="D35" s="90"/>
      <c r="E35" s="90"/>
      <c r="F35" s="90"/>
      <c r="G35" s="90"/>
      <c r="H35" s="90"/>
      <c r="I35" s="90"/>
      <c r="J35" s="90"/>
      <c r="K35" s="90"/>
      <c r="L35" s="89" t="s">
        <v>45</v>
      </c>
      <c r="M35" s="89"/>
      <c r="N35" s="99"/>
      <c r="O35" s="99"/>
      <c r="P35" s="99"/>
      <c r="Q35" s="99"/>
      <c r="R35" s="99"/>
      <c r="S35" s="99"/>
      <c r="T35" s="99"/>
      <c r="U35" s="99"/>
      <c r="V35" s="37"/>
      <c r="W35" s="125"/>
      <c r="X35" s="125"/>
    </row>
    <row r="36" spans="1:24" s="5" customFormat="1" ht="12.75" x14ac:dyDescent="0.25">
      <c r="A36" s="3">
        <v>93</v>
      </c>
      <c r="B36" s="90" t="s">
        <v>217</v>
      </c>
      <c r="C36" s="90"/>
      <c r="D36" s="90"/>
      <c r="E36" s="90"/>
      <c r="F36" s="90"/>
      <c r="G36" s="90"/>
      <c r="H36" s="90"/>
      <c r="I36" s="90"/>
      <c r="J36" s="90"/>
      <c r="K36" s="90"/>
      <c r="L36" s="89" t="s">
        <v>195</v>
      </c>
      <c r="M36" s="89"/>
      <c r="N36" s="99"/>
      <c r="O36" s="99"/>
      <c r="P36" s="99"/>
      <c r="Q36" s="99"/>
      <c r="R36" s="99"/>
      <c r="S36" s="99"/>
      <c r="T36" s="99"/>
      <c r="U36" s="99"/>
      <c r="V36" s="37"/>
      <c r="W36" s="125"/>
      <c r="X36" s="125"/>
    </row>
    <row r="37" spans="1:24" s="5" customFormat="1" ht="12.75" x14ac:dyDescent="0.25">
      <c r="A37" s="3">
        <v>94</v>
      </c>
      <c r="B37" s="90" t="s">
        <v>218</v>
      </c>
      <c r="C37" s="90"/>
      <c r="D37" s="90"/>
      <c r="E37" s="90"/>
      <c r="F37" s="90"/>
      <c r="G37" s="90"/>
      <c r="H37" s="90"/>
      <c r="I37" s="90"/>
      <c r="J37" s="90"/>
      <c r="K37" s="90"/>
      <c r="L37" s="89" t="s">
        <v>195</v>
      </c>
      <c r="M37" s="89"/>
      <c r="N37" s="99"/>
      <c r="O37" s="99"/>
      <c r="P37" s="99"/>
      <c r="Q37" s="99"/>
      <c r="R37" s="99"/>
      <c r="S37" s="99"/>
      <c r="T37" s="99"/>
      <c r="U37" s="99"/>
      <c r="V37" s="37"/>
      <c r="W37" s="125"/>
      <c r="X37" s="125"/>
    </row>
    <row r="38" spans="1:24" x14ac:dyDescent="0.25">
      <c r="A38" s="126" t="s">
        <v>41</v>
      </c>
      <c r="B38" s="126"/>
      <c r="C38" s="126"/>
      <c r="D38" s="126"/>
      <c r="E38" s="126"/>
      <c r="F38" s="126"/>
      <c r="G38" s="126"/>
      <c r="H38" s="126"/>
      <c r="I38" s="126"/>
      <c r="J38" s="126"/>
      <c r="K38" s="126"/>
      <c r="L38" s="126"/>
      <c r="M38" s="126"/>
      <c r="N38" s="128">
        <f>SUM(N14:N37)</f>
        <v>0</v>
      </c>
      <c r="O38" s="129"/>
      <c r="P38" s="128">
        <f>SUM(P14:P37)</f>
        <v>0</v>
      </c>
      <c r="Q38" s="129"/>
      <c r="R38" s="128">
        <f>SUM(R14:R37)</f>
        <v>0</v>
      </c>
      <c r="S38" s="129"/>
      <c r="T38" s="128">
        <f>SUM(T14:T37)</f>
        <v>0</v>
      </c>
      <c r="U38" s="129"/>
      <c r="V38" s="21">
        <f>SUM(V14:V37)</f>
        <v>0</v>
      </c>
      <c r="W38" s="20"/>
      <c r="X38" s="20"/>
    </row>
    <row r="39" spans="1:24" x14ac:dyDescent="0.25">
      <c r="A39" s="22"/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3"/>
      <c r="O39" s="23"/>
      <c r="P39" s="23"/>
      <c r="Q39" s="23"/>
      <c r="R39" s="23"/>
      <c r="S39" s="4"/>
      <c r="T39" s="4"/>
      <c r="U39" s="4"/>
      <c r="V39" s="4"/>
      <c r="W39" s="20"/>
      <c r="X39" s="20"/>
    </row>
    <row r="40" spans="1:24" x14ac:dyDescent="0.25">
      <c r="A40" s="76" t="s">
        <v>21</v>
      </c>
      <c r="B40" s="77"/>
      <c r="C40" s="77"/>
      <c r="D40" s="77"/>
      <c r="E40" s="77"/>
      <c r="F40" s="77"/>
      <c r="G40" s="77"/>
      <c r="H40" s="77"/>
      <c r="I40" s="77"/>
      <c r="J40" s="77"/>
      <c r="K40" s="77"/>
      <c r="L40" s="77"/>
      <c r="M40" s="77"/>
      <c r="N40" s="77"/>
      <c r="O40" s="77"/>
      <c r="P40" s="77"/>
      <c r="Q40" s="77"/>
      <c r="R40" s="77"/>
      <c r="S40" s="77"/>
      <c r="T40" s="77"/>
      <c r="U40" s="77"/>
      <c r="V40" s="77"/>
      <c r="W40" s="77"/>
      <c r="X40" s="78"/>
    </row>
    <row r="41" spans="1:24" s="5" customFormat="1" ht="39" customHeight="1" x14ac:dyDescent="0.25">
      <c r="A41" s="36" t="s">
        <v>0</v>
      </c>
      <c r="B41" s="79" t="s">
        <v>10</v>
      </c>
      <c r="C41" s="79"/>
      <c r="D41" s="79"/>
      <c r="E41" s="79"/>
      <c r="F41" s="79"/>
      <c r="G41" s="79"/>
      <c r="H41" s="79"/>
      <c r="I41" s="79"/>
      <c r="J41" s="79"/>
      <c r="K41" s="79"/>
      <c r="L41" s="86" t="str">
        <f>L13</f>
        <v>TS 13811: Ocak 2018
Madde No</v>
      </c>
      <c r="M41" s="87"/>
      <c r="N41" s="109" t="s">
        <v>62</v>
      </c>
      <c r="O41" s="78"/>
      <c r="P41" s="109" t="s">
        <v>63</v>
      </c>
      <c r="Q41" s="78"/>
      <c r="R41" s="109" t="s">
        <v>42</v>
      </c>
      <c r="S41" s="78"/>
      <c r="T41" s="109" t="s">
        <v>64</v>
      </c>
      <c r="U41" s="78"/>
      <c r="V41" s="34" t="s">
        <v>81</v>
      </c>
      <c r="W41" s="80" t="s">
        <v>9</v>
      </c>
      <c r="X41" s="80"/>
    </row>
    <row r="42" spans="1:24" s="5" customFormat="1" ht="12.75" x14ac:dyDescent="0.25">
      <c r="A42" s="3">
        <v>1</v>
      </c>
      <c r="B42" s="81"/>
      <c r="C42" s="81"/>
      <c r="D42" s="81"/>
      <c r="E42" s="81"/>
      <c r="F42" s="81"/>
      <c r="G42" s="81"/>
      <c r="H42" s="81"/>
      <c r="I42" s="81"/>
      <c r="J42" s="81"/>
      <c r="K42" s="81"/>
      <c r="L42" s="102"/>
      <c r="M42" s="102"/>
      <c r="N42" s="104"/>
      <c r="O42" s="105"/>
      <c r="P42" s="104"/>
      <c r="Q42" s="105"/>
      <c r="R42" s="104"/>
      <c r="S42" s="105"/>
      <c r="T42" s="104"/>
      <c r="U42" s="105"/>
      <c r="V42" s="37"/>
      <c r="W42" s="85"/>
      <c r="X42" s="85"/>
    </row>
    <row r="43" spans="1:24" s="5" customFormat="1" ht="12.75" x14ac:dyDescent="0.25">
      <c r="A43" s="3">
        <v>2</v>
      </c>
      <c r="B43" s="103"/>
      <c r="C43" s="103"/>
      <c r="D43" s="103"/>
      <c r="E43" s="103"/>
      <c r="F43" s="103"/>
      <c r="G43" s="103"/>
      <c r="H43" s="103"/>
      <c r="I43" s="103"/>
      <c r="J43" s="103"/>
      <c r="K43" s="103"/>
      <c r="L43" s="102"/>
      <c r="M43" s="102"/>
      <c r="N43" s="104"/>
      <c r="O43" s="105"/>
      <c r="P43" s="104"/>
      <c r="Q43" s="105"/>
      <c r="R43" s="104"/>
      <c r="S43" s="105"/>
      <c r="T43" s="104"/>
      <c r="U43" s="105"/>
      <c r="V43" s="37"/>
      <c r="W43" s="85"/>
      <c r="X43" s="85"/>
    </row>
    <row r="44" spans="1:24" s="5" customFormat="1" ht="12.75" x14ac:dyDescent="0.25">
      <c r="A44" s="3">
        <v>3</v>
      </c>
      <c r="B44" s="103"/>
      <c r="C44" s="103"/>
      <c r="D44" s="103"/>
      <c r="E44" s="103"/>
      <c r="F44" s="103"/>
      <c r="G44" s="103"/>
      <c r="H44" s="103"/>
      <c r="I44" s="103"/>
      <c r="J44" s="103"/>
      <c r="K44" s="103"/>
      <c r="L44" s="102"/>
      <c r="M44" s="102"/>
      <c r="N44" s="104"/>
      <c r="O44" s="105"/>
      <c r="P44" s="104"/>
      <c r="Q44" s="105"/>
      <c r="R44" s="104"/>
      <c r="S44" s="105"/>
      <c r="T44" s="104"/>
      <c r="U44" s="105"/>
      <c r="V44" s="37"/>
      <c r="W44" s="85"/>
      <c r="X44" s="85"/>
    </row>
    <row r="45" spans="1:24" s="5" customFormat="1" ht="12.75" x14ac:dyDescent="0.25">
      <c r="A45" s="3">
        <v>4</v>
      </c>
      <c r="B45" s="103"/>
      <c r="C45" s="103"/>
      <c r="D45" s="103"/>
      <c r="E45" s="103"/>
      <c r="F45" s="103"/>
      <c r="G45" s="103"/>
      <c r="H45" s="103"/>
      <c r="I45" s="103"/>
      <c r="J45" s="103"/>
      <c r="K45" s="103"/>
      <c r="L45" s="102"/>
      <c r="M45" s="102"/>
      <c r="N45" s="104"/>
      <c r="O45" s="105"/>
      <c r="P45" s="104"/>
      <c r="Q45" s="105"/>
      <c r="R45" s="104"/>
      <c r="S45" s="105"/>
      <c r="T45" s="104"/>
      <c r="U45" s="105"/>
      <c r="V45" s="37"/>
      <c r="W45" s="85"/>
      <c r="X45" s="85"/>
    </row>
    <row r="46" spans="1:24" s="5" customFormat="1" ht="12.75" x14ac:dyDescent="0.25">
      <c r="A46" s="3">
        <v>5</v>
      </c>
      <c r="B46" s="103"/>
      <c r="C46" s="103"/>
      <c r="D46" s="103"/>
      <c r="E46" s="103"/>
      <c r="F46" s="103"/>
      <c r="G46" s="103"/>
      <c r="H46" s="103"/>
      <c r="I46" s="103"/>
      <c r="J46" s="103"/>
      <c r="K46" s="103"/>
      <c r="L46" s="102"/>
      <c r="M46" s="102"/>
      <c r="N46" s="104"/>
      <c r="O46" s="105"/>
      <c r="P46" s="104"/>
      <c r="Q46" s="105"/>
      <c r="R46" s="104"/>
      <c r="S46" s="105"/>
      <c r="T46" s="104"/>
      <c r="U46" s="105"/>
      <c r="V46" s="37"/>
      <c r="W46" s="85"/>
      <c r="X46" s="85"/>
    </row>
    <row r="47" spans="1:24" x14ac:dyDescent="0.25">
      <c r="A47" s="126" t="s">
        <v>41</v>
      </c>
      <c r="B47" s="126"/>
      <c r="C47" s="126"/>
      <c r="D47" s="126"/>
      <c r="E47" s="126"/>
      <c r="F47" s="126"/>
      <c r="G47" s="126"/>
      <c r="H47" s="126"/>
      <c r="I47" s="126"/>
      <c r="J47" s="126"/>
      <c r="K47" s="126"/>
      <c r="L47" s="126"/>
      <c r="M47" s="126"/>
      <c r="N47" s="128">
        <f>SUM(N42:N46)</f>
        <v>0</v>
      </c>
      <c r="O47" s="129"/>
      <c r="P47" s="128">
        <f>SUM(P42:P46)</f>
        <v>0</v>
      </c>
      <c r="Q47" s="129"/>
      <c r="R47" s="128">
        <f>SUM(R42:R46)</f>
        <v>0</v>
      </c>
      <c r="S47" s="129"/>
      <c r="T47" s="128">
        <f>SUM(T42:T46)</f>
        <v>0</v>
      </c>
      <c r="U47" s="129"/>
      <c r="V47" s="21">
        <f>SUM(V42:V46)</f>
        <v>0</v>
      </c>
      <c r="W47" s="20"/>
      <c r="X47" s="20"/>
    </row>
    <row r="48" spans="1:24" s="5" customFormat="1" ht="12.75" x14ac:dyDescent="0.25">
      <c r="A48" s="27"/>
      <c r="B48" s="27"/>
      <c r="C48" s="27"/>
      <c r="D48" s="27"/>
      <c r="N48" s="2"/>
      <c r="O48" s="2"/>
      <c r="P48" s="2"/>
      <c r="Q48" s="2"/>
      <c r="R48" s="2"/>
    </row>
    <row r="49" spans="1:24" s="5" customFormat="1" ht="12.75" x14ac:dyDescent="0.25">
      <c r="A49" s="111" t="s">
        <v>82</v>
      </c>
      <c r="B49" s="111"/>
      <c r="C49" s="112" t="s">
        <v>83</v>
      </c>
      <c r="D49" s="112"/>
      <c r="E49" s="112"/>
      <c r="F49" s="112"/>
      <c r="G49" s="112"/>
      <c r="H49" s="112"/>
      <c r="I49" s="112"/>
      <c r="J49" s="112"/>
      <c r="K49" s="112"/>
      <c r="L49" s="112"/>
      <c r="M49" s="112"/>
      <c r="N49" s="112"/>
      <c r="O49" s="112"/>
      <c r="P49" s="112"/>
      <c r="Q49" s="112"/>
      <c r="R49" s="112"/>
      <c r="S49" s="112"/>
      <c r="T49" s="112"/>
      <c r="U49" s="112"/>
      <c r="V49" s="112"/>
      <c r="W49" s="112"/>
      <c r="X49" s="112"/>
    </row>
    <row r="50" spans="1:24" s="5" customFormat="1" ht="12.75" x14ac:dyDescent="0.25">
      <c r="A50" s="27"/>
      <c r="B50" s="27"/>
      <c r="C50" s="27"/>
      <c r="D50" s="27"/>
      <c r="N50" s="2"/>
      <c r="O50" s="2"/>
      <c r="P50" s="2"/>
      <c r="Q50" s="2"/>
      <c r="R50" s="2"/>
    </row>
    <row r="51" spans="1:24" s="5" customFormat="1" ht="12.75" x14ac:dyDescent="0.25">
      <c r="A51" s="76" t="s">
        <v>67</v>
      </c>
      <c r="B51" s="77"/>
      <c r="C51" s="77"/>
      <c r="D51" s="77"/>
      <c r="E51" s="77"/>
      <c r="F51" s="77"/>
      <c r="G51" s="77"/>
      <c r="H51" s="77"/>
      <c r="I51" s="77"/>
      <c r="J51" s="77"/>
      <c r="K51" s="77"/>
      <c r="L51" s="77"/>
      <c r="M51" s="77"/>
      <c r="N51" s="77"/>
      <c r="O51" s="77"/>
      <c r="P51" s="77"/>
      <c r="Q51" s="77"/>
      <c r="R51" s="77"/>
      <c r="S51" s="77"/>
      <c r="T51" s="77"/>
      <c r="U51" s="77"/>
      <c r="V51" s="77"/>
      <c r="W51" s="77"/>
      <c r="X51" s="78"/>
    </row>
    <row r="52" spans="1:24" s="5" customFormat="1" ht="39.75" customHeight="1" x14ac:dyDescent="0.25">
      <c r="A52" s="110" t="s">
        <v>68</v>
      </c>
      <c r="B52" s="110"/>
      <c r="C52" s="110" t="s">
        <v>69</v>
      </c>
      <c r="D52" s="110"/>
      <c r="E52" s="110" t="s">
        <v>59</v>
      </c>
      <c r="F52" s="110"/>
      <c r="G52" s="110" t="s">
        <v>57</v>
      </c>
      <c r="H52" s="110"/>
      <c r="I52" s="110" t="s">
        <v>56</v>
      </c>
      <c r="J52" s="110"/>
      <c r="K52" s="110" t="s">
        <v>58</v>
      </c>
      <c r="L52" s="110"/>
      <c r="M52" s="110" t="s">
        <v>61</v>
      </c>
      <c r="N52" s="110"/>
      <c r="O52" s="110" t="s">
        <v>20</v>
      </c>
      <c r="P52" s="110"/>
      <c r="Q52" s="110"/>
      <c r="R52" s="110"/>
      <c r="S52" s="110" t="s">
        <v>16</v>
      </c>
      <c r="T52" s="110"/>
      <c r="U52" s="110"/>
      <c r="V52" s="110" t="s">
        <v>60</v>
      </c>
      <c r="W52" s="110"/>
      <c r="X52" s="110"/>
    </row>
    <row r="53" spans="1:24" s="5" customFormat="1" x14ac:dyDescent="0.25">
      <c r="A53" s="115">
        <v>24</v>
      </c>
      <c r="B53" s="115"/>
      <c r="C53" s="115"/>
      <c r="D53" s="115"/>
      <c r="E53" s="115">
        <f>(N38+N47)/4</f>
        <v>0</v>
      </c>
      <c r="F53" s="115"/>
      <c r="G53" s="115">
        <f>(P38+P47)/3</f>
        <v>0</v>
      </c>
      <c r="H53" s="115"/>
      <c r="I53" s="115">
        <f>(R38+R47)/2</f>
        <v>0</v>
      </c>
      <c r="J53" s="115"/>
      <c r="K53" s="115">
        <f>T38+T47</f>
        <v>0</v>
      </c>
      <c r="L53" s="115"/>
      <c r="M53" s="115">
        <f>V38+V47</f>
        <v>0</v>
      </c>
      <c r="N53" s="115"/>
      <c r="O53" s="115">
        <f>(A53+C53)*4</f>
        <v>96</v>
      </c>
      <c r="P53" s="115"/>
      <c r="Q53" s="115"/>
      <c r="R53" s="115"/>
      <c r="S53" s="115">
        <f>(N38+P38+R38+T38+N47+P47+R47+T47)-(V38+V47)</f>
        <v>0</v>
      </c>
      <c r="T53" s="115"/>
      <c r="U53" s="115"/>
      <c r="V53" s="114">
        <f>(S53+M53)/O53</f>
        <v>0</v>
      </c>
      <c r="W53" s="114"/>
      <c r="X53" s="114"/>
    </row>
    <row r="54" spans="1:24" s="5" customFormat="1" ht="12.75" x14ac:dyDescent="0.25">
      <c r="A54" s="2"/>
      <c r="N54" s="2"/>
      <c r="O54" s="2"/>
      <c r="P54" s="2"/>
      <c r="Q54" s="2"/>
      <c r="R54" s="2"/>
    </row>
    <row r="55" spans="1:24" s="5" customFormat="1" ht="12.75" x14ac:dyDescent="0.25">
      <c r="A55" s="76" t="s">
        <v>27</v>
      </c>
      <c r="B55" s="77"/>
      <c r="C55" s="77"/>
      <c r="D55" s="77"/>
      <c r="E55" s="77"/>
      <c r="F55" s="77"/>
      <c r="G55" s="77"/>
      <c r="H55" s="77"/>
      <c r="I55" s="77"/>
      <c r="J55" s="77"/>
      <c r="K55" s="77"/>
      <c r="L55" s="77"/>
      <c r="M55" s="77"/>
      <c r="N55" s="77"/>
      <c r="O55" s="77"/>
      <c r="P55" s="77"/>
      <c r="Q55" s="77"/>
      <c r="R55" s="77"/>
      <c r="S55" s="77"/>
      <c r="T55" s="77"/>
      <c r="U55" s="77"/>
      <c r="V55" s="77"/>
      <c r="W55" s="77"/>
      <c r="X55" s="78"/>
    </row>
    <row r="56" spans="1:24" s="5" customFormat="1" ht="12.75" x14ac:dyDescent="0.25">
      <c r="A56" s="79" t="s">
        <v>23</v>
      </c>
      <c r="B56" s="79"/>
      <c r="C56" s="79"/>
      <c r="D56" s="80" t="s">
        <v>24</v>
      </c>
      <c r="E56" s="80"/>
      <c r="F56" s="80"/>
      <c r="G56" s="80"/>
      <c r="H56" s="80"/>
      <c r="I56" s="80"/>
      <c r="J56" s="80"/>
      <c r="K56" s="76" t="s">
        <v>25</v>
      </c>
      <c r="L56" s="77"/>
      <c r="M56" s="77"/>
      <c r="N56" s="77"/>
      <c r="O56" s="77"/>
      <c r="P56" s="78"/>
      <c r="Q56" s="76" t="s">
        <v>26</v>
      </c>
      <c r="R56" s="77"/>
      <c r="S56" s="77"/>
      <c r="T56" s="77"/>
      <c r="U56" s="77"/>
      <c r="V56" s="77"/>
      <c r="W56" s="77"/>
      <c r="X56" s="78"/>
    </row>
    <row r="57" spans="1:24" s="5" customFormat="1" ht="56.25" customHeight="1" x14ac:dyDescent="0.25">
      <c r="A57" s="81" t="s">
        <v>22</v>
      </c>
      <c r="B57" s="81"/>
      <c r="C57" s="81"/>
      <c r="D57" s="81"/>
      <c r="E57" s="81"/>
      <c r="F57" s="81"/>
      <c r="G57" s="81"/>
      <c r="H57" s="81"/>
      <c r="I57" s="81"/>
      <c r="J57" s="81"/>
      <c r="K57" s="84"/>
      <c r="L57" s="82"/>
      <c r="M57" s="82"/>
      <c r="N57" s="82"/>
      <c r="O57" s="82"/>
      <c r="P57" s="83"/>
      <c r="Q57" s="82"/>
      <c r="R57" s="82"/>
      <c r="S57" s="82"/>
      <c r="T57" s="82"/>
      <c r="U57" s="82"/>
      <c r="V57" s="82"/>
      <c r="W57" s="82"/>
      <c r="X57" s="83"/>
    </row>
    <row r="58" spans="1:24" s="5" customFormat="1" ht="56.25" customHeight="1" x14ac:dyDescent="0.25">
      <c r="A58" s="81" t="s">
        <v>28</v>
      </c>
      <c r="B58" s="81"/>
      <c r="C58" s="81"/>
      <c r="D58" s="81"/>
      <c r="E58" s="81"/>
      <c r="F58" s="81"/>
      <c r="G58" s="81"/>
      <c r="H58" s="81"/>
      <c r="I58" s="81"/>
      <c r="J58" s="81"/>
      <c r="K58" s="84"/>
      <c r="L58" s="82"/>
      <c r="M58" s="82"/>
      <c r="N58" s="82"/>
      <c r="O58" s="82"/>
      <c r="P58" s="83"/>
      <c r="Q58" s="82"/>
      <c r="R58" s="82"/>
      <c r="S58" s="82"/>
      <c r="T58" s="82"/>
      <c r="U58" s="82"/>
      <c r="V58" s="82"/>
      <c r="W58" s="82"/>
      <c r="X58" s="83"/>
    </row>
  </sheetData>
  <mergeCells count="284">
    <mergeCell ref="A57:C57"/>
    <mergeCell ref="D57:J57"/>
    <mergeCell ref="K57:P57"/>
    <mergeCell ref="Q57:X57"/>
    <mergeCell ref="A58:C58"/>
    <mergeCell ref="D58:J58"/>
    <mergeCell ref="K58:P58"/>
    <mergeCell ref="Q58:X58"/>
    <mergeCell ref="A55:X55"/>
    <mergeCell ref="A56:C56"/>
    <mergeCell ref="D56:J56"/>
    <mergeCell ref="K56:P56"/>
    <mergeCell ref="Q56:X56"/>
    <mergeCell ref="W46:X46"/>
    <mergeCell ref="A47:M47"/>
    <mergeCell ref="N47:O47"/>
    <mergeCell ref="P47:Q47"/>
    <mergeCell ref="R47:S47"/>
    <mergeCell ref="T47:U47"/>
    <mergeCell ref="B46:K46"/>
    <mergeCell ref="L46:M46"/>
    <mergeCell ref="N46:O46"/>
    <mergeCell ref="P46:Q46"/>
    <mergeCell ref="R46:S46"/>
    <mergeCell ref="T46:U46"/>
    <mergeCell ref="W44:X44"/>
    <mergeCell ref="B45:K45"/>
    <mergeCell ref="L45:M45"/>
    <mergeCell ref="N45:O45"/>
    <mergeCell ref="P45:Q45"/>
    <mergeCell ref="R45:S45"/>
    <mergeCell ref="T45:U45"/>
    <mergeCell ref="W45:X45"/>
    <mergeCell ref="B44:K44"/>
    <mergeCell ref="L44:M44"/>
    <mergeCell ref="N44:O44"/>
    <mergeCell ref="P44:Q44"/>
    <mergeCell ref="R44:S44"/>
    <mergeCell ref="T44:U44"/>
    <mergeCell ref="W42:X42"/>
    <mergeCell ref="B43:K43"/>
    <mergeCell ref="L43:M43"/>
    <mergeCell ref="N43:O43"/>
    <mergeCell ref="P43:Q43"/>
    <mergeCell ref="R43:S43"/>
    <mergeCell ref="T43:U43"/>
    <mergeCell ref="W43:X43"/>
    <mergeCell ref="B42:K42"/>
    <mergeCell ref="L42:M42"/>
    <mergeCell ref="N42:O42"/>
    <mergeCell ref="P42:Q42"/>
    <mergeCell ref="R42:S42"/>
    <mergeCell ref="T42:U42"/>
    <mergeCell ref="A40:X40"/>
    <mergeCell ref="B41:K41"/>
    <mergeCell ref="L41:M41"/>
    <mergeCell ref="N41:O41"/>
    <mergeCell ref="P41:Q41"/>
    <mergeCell ref="R41:S41"/>
    <mergeCell ref="T41:U41"/>
    <mergeCell ref="W41:X41"/>
    <mergeCell ref="A38:M38"/>
    <mergeCell ref="N38:O38"/>
    <mergeCell ref="P38:Q38"/>
    <mergeCell ref="R38:S38"/>
    <mergeCell ref="T38:U38"/>
    <mergeCell ref="W36:X36"/>
    <mergeCell ref="B37:K37"/>
    <mergeCell ref="L37:M37"/>
    <mergeCell ref="N37:O37"/>
    <mergeCell ref="P37:Q37"/>
    <mergeCell ref="R37:S37"/>
    <mergeCell ref="T37:U37"/>
    <mergeCell ref="W37:X37"/>
    <mergeCell ref="B36:K36"/>
    <mergeCell ref="L36:M36"/>
    <mergeCell ref="N36:O36"/>
    <mergeCell ref="P36:Q36"/>
    <mergeCell ref="R36:S36"/>
    <mergeCell ref="T36:U36"/>
    <mergeCell ref="W33:X33"/>
    <mergeCell ref="B33:K33"/>
    <mergeCell ref="L33:M33"/>
    <mergeCell ref="N33:O33"/>
    <mergeCell ref="P33:Q33"/>
    <mergeCell ref="R33:S33"/>
    <mergeCell ref="T33:U33"/>
    <mergeCell ref="W34:X34"/>
    <mergeCell ref="B35:K35"/>
    <mergeCell ref="L35:M35"/>
    <mergeCell ref="N35:O35"/>
    <mergeCell ref="P35:Q35"/>
    <mergeCell ref="R35:S35"/>
    <mergeCell ref="T35:U35"/>
    <mergeCell ref="W35:X35"/>
    <mergeCell ref="B34:K34"/>
    <mergeCell ref="L34:M34"/>
    <mergeCell ref="N34:O34"/>
    <mergeCell ref="P34:Q34"/>
    <mergeCell ref="R34:S34"/>
    <mergeCell ref="T34:U34"/>
    <mergeCell ref="W30:X30"/>
    <mergeCell ref="B30:K30"/>
    <mergeCell ref="L30:M30"/>
    <mergeCell ref="N30:O30"/>
    <mergeCell ref="P30:Q30"/>
    <mergeCell ref="R30:S30"/>
    <mergeCell ref="T30:U30"/>
    <mergeCell ref="W31:X31"/>
    <mergeCell ref="B32:K32"/>
    <mergeCell ref="L32:M32"/>
    <mergeCell ref="N32:O32"/>
    <mergeCell ref="P32:Q32"/>
    <mergeCell ref="R32:S32"/>
    <mergeCell ref="T32:U32"/>
    <mergeCell ref="W32:X32"/>
    <mergeCell ref="B31:K31"/>
    <mergeCell ref="L31:M31"/>
    <mergeCell ref="N31:O31"/>
    <mergeCell ref="P31:Q31"/>
    <mergeCell ref="R31:S31"/>
    <mergeCell ref="T31:U31"/>
    <mergeCell ref="W28:X28"/>
    <mergeCell ref="B29:K29"/>
    <mergeCell ref="L29:M29"/>
    <mergeCell ref="N29:O29"/>
    <mergeCell ref="P29:Q29"/>
    <mergeCell ref="R29:S29"/>
    <mergeCell ref="T29:U29"/>
    <mergeCell ref="W29:X29"/>
    <mergeCell ref="B28:K28"/>
    <mergeCell ref="L28:M28"/>
    <mergeCell ref="N28:O28"/>
    <mergeCell ref="P28:Q28"/>
    <mergeCell ref="R28:S28"/>
    <mergeCell ref="T28:U28"/>
    <mergeCell ref="W26:X26"/>
    <mergeCell ref="B27:K27"/>
    <mergeCell ref="L27:M27"/>
    <mergeCell ref="N27:O27"/>
    <mergeCell ref="P27:Q27"/>
    <mergeCell ref="R27:S27"/>
    <mergeCell ref="T27:U27"/>
    <mergeCell ref="W27:X27"/>
    <mergeCell ref="B26:K26"/>
    <mergeCell ref="L26:M26"/>
    <mergeCell ref="N26:O26"/>
    <mergeCell ref="P26:Q26"/>
    <mergeCell ref="R26:S26"/>
    <mergeCell ref="T26:U26"/>
    <mergeCell ref="W24:X24"/>
    <mergeCell ref="B25:K25"/>
    <mergeCell ref="L25:M25"/>
    <mergeCell ref="N25:O25"/>
    <mergeCell ref="P25:Q25"/>
    <mergeCell ref="R25:S25"/>
    <mergeCell ref="T25:U25"/>
    <mergeCell ref="W25:X25"/>
    <mergeCell ref="B24:K24"/>
    <mergeCell ref="L24:M24"/>
    <mergeCell ref="N24:O24"/>
    <mergeCell ref="P24:Q24"/>
    <mergeCell ref="R24:S24"/>
    <mergeCell ref="T24:U24"/>
    <mergeCell ref="W22:X22"/>
    <mergeCell ref="B23:K23"/>
    <mergeCell ref="L23:M23"/>
    <mergeCell ref="N23:O23"/>
    <mergeCell ref="P23:Q23"/>
    <mergeCell ref="R23:S23"/>
    <mergeCell ref="T23:U23"/>
    <mergeCell ref="W23:X23"/>
    <mergeCell ref="B22:K22"/>
    <mergeCell ref="L22:M22"/>
    <mergeCell ref="N22:O22"/>
    <mergeCell ref="P22:Q22"/>
    <mergeCell ref="R22:S22"/>
    <mergeCell ref="T22:U22"/>
    <mergeCell ref="W20:X20"/>
    <mergeCell ref="B21:K21"/>
    <mergeCell ref="L21:M21"/>
    <mergeCell ref="N21:O21"/>
    <mergeCell ref="P21:Q21"/>
    <mergeCell ref="R21:S21"/>
    <mergeCell ref="T21:U21"/>
    <mergeCell ref="W21:X21"/>
    <mergeCell ref="B20:K20"/>
    <mergeCell ref="L20:M20"/>
    <mergeCell ref="N20:O20"/>
    <mergeCell ref="P20:Q20"/>
    <mergeCell ref="R20:S20"/>
    <mergeCell ref="T20:U20"/>
    <mergeCell ref="W18:X18"/>
    <mergeCell ref="B19:K19"/>
    <mergeCell ref="L19:M19"/>
    <mergeCell ref="N19:O19"/>
    <mergeCell ref="P19:Q19"/>
    <mergeCell ref="R19:S19"/>
    <mergeCell ref="T19:U19"/>
    <mergeCell ref="W19:X19"/>
    <mergeCell ref="B18:K18"/>
    <mergeCell ref="L18:M18"/>
    <mergeCell ref="N18:O18"/>
    <mergeCell ref="P18:Q18"/>
    <mergeCell ref="R18:S18"/>
    <mergeCell ref="T18:U18"/>
    <mergeCell ref="W16:X16"/>
    <mergeCell ref="B17:K17"/>
    <mergeCell ref="L17:M17"/>
    <mergeCell ref="N17:O17"/>
    <mergeCell ref="P17:Q17"/>
    <mergeCell ref="R17:S17"/>
    <mergeCell ref="T17:U17"/>
    <mergeCell ref="W17:X17"/>
    <mergeCell ref="B16:K16"/>
    <mergeCell ref="L16:M16"/>
    <mergeCell ref="N16:O16"/>
    <mergeCell ref="P16:Q16"/>
    <mergeCell ref="R16:S16"/>
    <mergeCell ref="T16:U16"/>
    <mergeCell ref="W14:X14"/>
    <mergeCell ref="B15:K15"/>
    <mergeCell ref="L15:M15"/>
    <mergeCell ref="N15:O15"/>
    <mergeCell ref="P15:Q15"/>
    <mergeCell ref="R15:S15"/>
    <mergeCell ref="T15:U15"/>
    <mergeCell ref="W15:X15"/>
    <mergeCell ref="B14:K14"/>
    <mergeCell ref="L14:M14"/>
    <mergeCell ref="N14:O14"/>
    <mergeCell ref="P14:Q14"/>
    <mergeCell ref="R14:S14"/>
    <mergeCell ref="T14:U14"/>
    <mergeCell ref="A10:D10"/>
    <mergeCell ref="E10:X10"/>
    <mergeCell ref="A12:X12"/>
    <mergeCell ref="B13:K13"/>
    <mergeCell ref="L13:M13"/>
    <mergeCell ref="N13:O13"/>
    <mergeCell ref="P13:Q13"/>
    <mergeCell ref="R13:S13"/>
    <mergeCell ref="T13:U13"/>
    <mergeCell ref="W13:X13"/>
    <mergeCell ref="A6:X6"/>
    <mergeCell ref="A7:D7"/>
    <mergeCell ref="E7:X7"/>
    <mergeCell ref="A8:D8"/>
    <mergeCell ref="E8:X8"/>
    <mergeCell ref="A9:D9"/>
    <mergeCell ref="E9:X9"/>
    <mergeCell ref="A1:E4"/>
    <mergeCell ref="F1:R4"/>
    <mergeCell ref="S1:V1"/>
    <mergeCell ref="W1:X1"/>
    <mergeCell ref="S2:V2"/>
    <mergeCell ref="W2:X2"/>
    <mergeCell ref="S3:V3"/>
    <mergeCell ref="W3:X3"/>
    <mergeCell ref="S4:V4"/>
    <mergeCell ref="W4:X4"/>
    <mergeCell ref="A49:B49"/>
    <mergeCell ref="C49:X49"/>
    <mergeCell ref="A51:X51"/>
    <mergeCell ref="A52:B52"/>
    <mergeCell ref="C52:D52"/>
    <mergeCell ref="E52:F52"/>
    <mergeCell ref="G52:H52"/>
    <mergeCell ref="I52:J52"/>
    <mergeCell ref="K52:L52"/>
    <mergeCell ref="M52:N52"/>
    <mergeCell ref="O52:R52"/>
    <mergeCell ref="S52:U52"/>
    <mergeCell ref="V52:X52"/>
    <mergeCell ref="V53:X53"/>
    <mergeCell ref="A53:B53"/>
    <mergeCell ref="C53:D53"/>
    <mergeCell ref="E53:F53"/>
    <mergeCell ref="G53:H53"/>
    <mergeCell ref="I53:J53"/>
    <mergeCell ref="K53:L53"/>
    <mergeCell ref="M53:N53"/>
    <mergeCell ref="O53:R53"/>
    <mergeCell ref="S53:U53"/>
  </mergeCells>
  <printOptions horizontalCentered="1"/>
  <pageMargins left="0.39370078740157483" right="0.39370078740157483" top="0.39370078740157483" bottom="0.47244094488188981" header="0.31496062992125984" footer="7.874015748031496E-2"/>
  <pageSetup paperSize="9" scale="70" orientation="portrait" r:id="rId1"/>
  <headerFooter>
    <oddFooter>&amp;L&amp;"Cambria,Normal"&amp;8(Form No: FRM-0010, Revizyon Tarihi: -, Revizyon No: 0)&amp;R&amp;"Cambria,Normal"&amp;8&amp;K002060Sayfa &amp;P / &amp;N</oddFooter>
  </headerFooter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X47"/>
  <sheetViews>
    <sheetView showGridLines="0" zoomScaleNormal="100" workbookViewId="0">
      <selection activeCell="F1" sqref="F1:R4"/>
    </sheetView>
  </sheetViews>
  <sheetFormatPr defaultRowHeight="14.25" x14ac:dyDescent="0.25"/>
  <cols>
    <col min="1" max="1" width="5.28515625" style="38" customWidth="1"/>
    <col min="2" max="13" width="5.28515625" style="8" customWidth="1"/>
    <col min="14" max="15" width="3.7109375" style="38" customWidth="1"/>
    <col min="16" max="17" width="3.5703125" style="38" customWidth="1"/>
    <col min="18" max="18" width="2.140625" style="38" bestFit="1" customWidth="1"/>
    <col min="19" max="19" width="3.7109375" style="8" customWidth="1"/>
    <col min="20" max="21" width="3.140625" style="8" customWidth="1"/>
    <col min="22" max="22" width="4.85546875" style="8" customWidth="1"/>
    <col min="23" max="100" width="5.28515625" style="8" customWidth="1"/>
    <col min="101" max="16384" width="9.140625" style="8"/>
  </cols>
  <sheetData>
    <row r="1" spans="1:24" x14ac:dyDescent="0.25">
      <c r="A1" s="93"/>
      <c r="B1" s="93"/>
      <c r="C1" s="93"/>
      <c r="D1" s="93"/>
      <c r="E1" s="93"/>
      <c r="F1" s="100" t="str">
        <f>'Madde 4'!F1:R4</f>
        <v>HSYS İÇ TETKİK SORU LİSTESİ</v>
      </c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1"/>
      <c r="S1" s="95" t="s">
        <v>1</v>
      </c>
      <c r="T1" s="96"/>
      <c r="U1" s="96"/>
      <c r="V1" s="97"/>
      <c r="W1" s="94" t="str">
        <f>'Madde 4'!W1:X1</f>
        <v>LST-0011</v>
      </c>
      <c r="X1" s="94"/>
    </row>
    <row r="2" spans="1:24" x14ac:dyDescent="0.25">
      <c r="A2" s="93"/>
      <c r="B2" s="93"/>
      <c r="C2" s="93"/>
      <c r="D2" s="93"/>
      <c r="E2" s="93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1"/>
      <c r="S2" s="95" t="s">
        <v>2</v>
      </c>
      <c r="T2" s="96"/>
      <c r="U2" s="96"/>
      <c r="V2" s="97"/>
      <c r="W2" s="119">
        <f>'Madde 4'!W2:X2</f>
        <v>44075</v>
      </c>
      <c r="X2" s="119"/>
    </row>
    <row r="3" spans="1:24" x14ac:dyDescent="0.25">
      <c r="A3" s="93"/>
      <c r="B3" s="93"/>
      <c r="C3" s="93"/>
      <c r="D3" s="93"/>
      <c r="E3" s="93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1"/>
      <c r="S3" s="95" t="s">
        <v>3</v>
      </c>
      <c r="T3" s="96"/>
      <c r="U3" s="96"/>
      <c r="V3" s="97"/>
      <c r="W3" s="119" t="str">
        <f>'Madde 4'!W3:X3</f>
        <v>-</v>
      </c>
      <c r="X3" s="119"/>
    </row>
    <row r="4" spans="1:24" x14ac:dyDescent="0.25">
      <c r="A4" s="93"/>
      <c r="B4" s="93"/>
      <c r="C4" s="93"/>
      <c r="D4" s="93"/>
      <c r="E4" s="93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1"/>
      <c r="S4" s="95" t="s">
        <v>4</v>
      </c>
      <c r="T4" s="96"/>
      <c r="U4" s="96"/>
      <c r="V4" s="97"/>
      <c r="W4" s="94">
        <f>'Madde 4'!W4:X4</f>
        <v>0</v>
      </c>
      <c r="X4" s="94"/>
    </row>
    <row r="5" spans="1:24" x14ac:dyDescent="0.25">
      <c r="B5" s="38"/>
      <c r="C5" s="38"/>
      <c r="D5" s="38"/>
      <c r="E5" s="38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25"/>
      <c r="T5" s="25"/>
      <c r="U5" s="25"/>
      <c r="V5" s="25"/>
      <c r="W5" s="26"/>
      <c r="X5" s="26"/>
    </row>
    <row r="6" spans="1:24" ht="15" customHeight="1" x14ac:dyDescent="0.25">
      <c r="A6" s="76" t="s">
        <v>14</v>
      </c>
      <c r="B6" s="77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8"/>
    </row>
    <row r="7" spans="1:24" ht="15" customHeight="1" x14ac:dyDescent="0.25">
      <c r="A7" s="91" t="s">
        <v>11</v>
      </c>
      <c r="B7" s="91"/>
      <c r="C7" s="91"/>
      <c r="D7" s="91"/>
      <c r="E7" s="81">
        <f>'Madde 4'!E7:X7</f>
        <v>0</v>
      </c>
      <c r="F7" s="81"/>
      <c r="G7" s="81"/>
      <c r="H7" s="81"/>
      <c r="I7" s="81"/>
      <c r="J7" s="81"/>
      <c r="K7" s="81"/>
      <c r="L7" s="81"/>
      <c r="M7" s="81"/>
      <c r="N7" s="81"/>
      <c r="O7" s="81"/>
      <c r="P7" s="81"/>
      <c r="Q7" s="81"/>
      <c r="R7" s="81"/>
      <c r="S7" s="81"/>
      <c r="T7" s="81"/>
      <c r="U7" s="81"/>
      <c r="V7" s="81"/>
      <c r="W7" s="81"/>
      <c r="X7" s="81"/>
    </row>
    <row r="8" spans="1:24" ht="15" customHeight="1" x14ac:dyDescent="0.25">
      <c r="A8" s="91" t="s">
        <v>19</v>
      </c>
      <c r="B8" s="91"/>
      <c r="C8" s="91"/>
      <c r="D8" s="91"/>
      <c r="E8" s="118">
        <f>'Madde 4'!E8:X8</f>
        <v>0</v>
      </c>
      <c r="F8" s="118"/>
      <c r="G8" s="118"/>
      <c r="H8" s="118"/>
      <c r="I8" s="118"/>
      <c r="J8" s="118"/>
      <c r="K8" s="118"/>
      <c r="L8" s="118"/>
      <c r="M8" s="118"/>
      <c r="N8" s="118"/>
      <c r="O8" s="118"/>
      <c r="P8" s="118"/>
      <c r="Q8" s="118"/>
      <c r="R8" s="118"/>
      <c r="S8" s="118"/>
      <c r="T8" s="118"/>
      <c r="U8" s="118"/>
      <c r="V8" s="118"/>
      <c r="W8" s="118"/>
      <c r="X8" s="118"/>
    </row>
    <row r="9" spans="1:24" ht="15" customHeight="1" x14ac:dyDescent="0.25">
      <c r="A9" s="91" t="s">
        <v>12</v>
      </c>
      <c r="B9" s="91"/>
      <c r="C9" s="91"/>
      <c r="D9" s="91"/>
      <c r="E9" s="81" t="str">
        <f>'Madde 8'!E9:X9</f>
        <v>TS 13811:Ocak 2018 Hijyen ve Sanitasyon Yönetim Sistemi-Şartları</v>
      </c>
      <c r="F9" s="81"/>
      <c r="G9" s="81"/>
      <c r="H9" s="81"/>
      <c r="I9" s="81"/>
      <c r="J9" s="81"/>
      <c r="K9" s="81"/>
      <c r="L9" s="81"/>
      <c r="M9" s="81"/>
      <c r="N9" s="81"/>
      <c r="O9" s="81"/>
      <c r="P9" s="81"/>
      <c r="Q9" s="81"/>
      <c r="R9" s="81"/>
      <c r="S9" s="81"/>
      <c r="T9" s="81"/>
      <c r="U9" s="81"/>
      <c r="V9" s="81"/>
      <c r="W9" s="81"/>
      <c r="X9" s="81"/>
    </row>
    <row r="10" spans="1:24" ht="15" customHeight="1" x14ac:dyDescent="0.25">
      <c r="A10" s="91" t="s">
        <v>13</v>
      </c>
      <c r="B10" s="91"/>
      <c r="C10" s="91"/>
      <c r="D10" s="91"/>
      <c r="E10" s="81">
        <f>'Madde 4'!E10:X10</f>
        <v>0</v>
      </c>
      <c r="F10" s="81"/>
      <c r="G10" s="81"/>
      <c r="H10" s="81"/>
      <c r="I10" s="81"/>
      <c r="J10" s="81"/>
      <c r="K10" s="81"/>
      <c r="L10" s="81"/>
      <c r="M10" s="81"/>
      <c r="N10" s="81"/>
      <c r="O10" s="81"/>
      <c r="P10" s="81"/>
      <c r="Q10" s="81"/>
      <c r="R10" s="81"/>
      <c r="S10" s="81"/>
      <c r="T10" s="81"/>
      <c r="U10" s="81"/>
      <c r="V10" s="81"/>
      <c r="W10" s="81"/>
      <c r="X10" s="81"/>
    </row>
    <row r="11" spans="1:24" x14ac:dyDescent="0.25">
      <c r="A11" s="2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2"/>
      <c r="O11" s="2"/>
      <c r="P11" s="2"/>
      <c r="Q11" s="2"/>
      <c r="R11" s="2"/>
      <c r="S11" s="5"/>
      <c r="T11" s="5"/>
      <c r="U11" s="5"/>
      <c r="V11" s="5"/>
      <c r="W11" s="5"/>
      <c r="X11" s="5"/>
    </row>
    <row r="12" spans="1:24" x14ac:dyDescent="0.25">
      <c r="A12" s="76" t="s">
        <v>243</v>
      </c>
      <c r="B12" s="77"/>
      <c r="C12" s="77"/>
      <c r="D12" s="77"/>
      <c r="E12" s="77"/>
      <c r="F12" s="77"/>
      <c r="G12" s="77"/>
      <c r="H12" s="77"/>
      <c r="I12" s="77"/>
      <c r="J12" s="77"/>
      <c r="K12" s="77"/>
      <c r="L12" s="77"/>
      <c r="M12" s="77"/>
      <c r="N12" s="77"/>
      <c r="O12" s="77"/>
      <c r="P12" s="77"/>
      <c r="Q12" s="77"/>
      <c r="R12" s="77"/>
      <c r="S12" s="77"/>
      <c r="T12" s="77"/>
      <c r="U12" s="77"/>
      <c r="V12" s="77"/>
      <c r="W12" s="77"/>
      <c r="X12" s="78"/>
    </row>
    <row r="13" spans="1:24" s="5" customFormat="1" ht="39" customHeight="1" x14ac:dyDescent="0.25">
      <c r="A13" s="48" t="s">
        <v>0</v>
      </c>
      <c r="B13" s="122" t="s">
        <v>10</v>
      </c>
      <c r="C13" s="122"/>
      <c r="D13" s="122"/>
      <c r="E13" s="122"/>
      <c r="F13" s="122"/>
      <c r="G13" s="122"/>
      <c r="H13" s="122"/>
      <c r="I13" s="122"/>
      <c r="J13" s="122"/>
      <c r="K13" s="122"/>
      <c r="L13" s="123" t="str">
        <f>'Madde 4'!L13:M13</f>
        <v>TS 13811: Ocak 2018
Madde No</v>
      </c>
      <c r="M13" s="124"/>
      <c r="N13" s="109" t="s">
        <v>62</v>
      </c>
      <c r="O13" s="78"/>
      <c r="P13" s="109" t="s">
        <v>63</v>
      </c>
      <c r="Q13" s="78"/>
      <c r="R13" s="109" t="s">
        <v>42</v>
      </c>
      <c r="S13" s="78"/>
      <c r="T13" s="109" t="s">
        <v>64</v>
      </c>
      <c r="U13" s="78"/>
      <c r="V13" s="34" t="s">
        <v>81</v>
      </c>
      <c r="W13" s="80" t="s">
        <v>9</v>
      </c>
      <c r="X13" s="80"/>
    </row>
    <row r="14" spans="1:24" s="5" customFormat="1" ht="25.5" customHeight="1" x14ac:dyDescent="0.25">
      <c r="A14" s="3">
        <v>95</v>
      </c>
      <c r="B14" s="130" t="s">
        <v>224</v>
      </c>
      <c r="C14" s="131"/>
      <c r="D14" s="131"/>
      <c r="E14" s="131"/>
      <c r="F14" s="131"/>
      <c r="G14" s="131"/>
      <c r="H14" s="131"/>
      <c r="I14" s="131"/>
      <c r="J14" s="131"/>
      <c r="K14" s="132"/>
      <c r="L14" s="89" t="s">
        <v>219</v>
      </c>
      <c r="M14" s="89"/>
      <c r="N14" s="104"/>
      <c r="O14" s="105"/>
      <c r="P14" s="104"/>
      <c r="Q14" s="105"/>
      <c r="R14" s="104"/>
      <c r="S14" s="105"/>
      <c r="T14" s="104"/>
      <c r="U14" s="105"/>
      <c r="V14" s="37"/>
      <c r="W14" s="125"/>
      <c r="X14" s="125"/>
    </row>
    <row r="15" spans="1:24" s="5" customFormat="1" ht="25.5" customHeight="1" x14ac:dyDescent="0.25">
      <c r="A15" s="3">
        <v>96</v>
      </c>
      <c r="B15" s="130" t="s">
        <v>225</v>
      </c>
      <c r="C15" s="131"/>
      <c r="D15" s="131"/>
      <c r="E15" s="131"/>
      <c r="F15" s="131"/>
      <c r="G15" s="131"/>
      <c r="H15" s="131"/>
      <c r="I15" s="131"/>
      <c r="J15" s="131"/>
      <c r="K15" s="132"/>
      <c r="L15" s="89" t="s">
        <v>46</v>
      </c>
      <c r="M15" s="89"/>
      <c r="N15" s="104"/>
      <c r="O15" s="105"/>
      <c r="P15" s="104"/>
      <c r="Q15" s="105"/>
      <c r="R15" s="104"/>
      <c r="S15" s="105"/>
      <c r="T15" s="104"/>
      <c r="U15" s="105"/>
      <c r="V15" s="37"/>
      <c r="W15" s="125"/>
      <c r="X15" s="125"/>
    </row>
    <row r="16" spans="1:24" s="5" customFormat="1" ht="12.75" x14ac:dyDescent="0.25">
      <c r="A16" s="3">
        <v>97</v>
      </c>
      <c r="B16" s="136" t="s">
        <v>226</v>
      </c>
      <c r="C16" s="134"/>
      <c r="D16" s="134"/>
      <c r="E16" s="134"/>
      <c r="F16" s="134"/>
      <c r="G16" s="134"/>
      <c r="H16" s="134"/>
      <c r="I16" s="134"/>
      <c r="J16" s="134"/>
      <c r="K16" s="135"/>
      <c r="L16" s="89" t="s">
        <v>46</v>
      </c>
      <c r="M16" s="89"/>
      <c r="N16" s="104"/>
      <c r="O16" s="105"/>
      <c r="P16" s="99"/>
      <c r="Q16" s="99"/>
      <c r="R16" s="99"/>
      <c r="S16" s="99"/>
      <c r="T16" s="99"/>
      <c r="U16" s="99"/>
      <c r="V16" s="37"/>
      <c r="W16" s="125"/>
      <c r="X16" s="125"/>
    </row>
    <row r="17" spans="1:24" s="5" customFormat="1" ht="25.5" customHeight="1" x14ac:dyDescent="0.25">
      <c r="A17" s="3">
        <v>98</v>
      </c>
      <c r="B17" s="139" t="s">
        <v>227</v>
      </c>
      <c r="C17" s="131"/>
      <c r="D17" s="131"/>
      <c r="E17" s="131"/>
      <c r="F17" s="131"/>
      <c r="G17" s="131"/>
      <c r="H17" s="131"/>
      <c r="I17" s="131"/>
      <c r="J17" s="131"/>
      <c r="K17" s="132"/>
      <c r="L17" s="89" t="s">
        <v>46</v>
      </c>
      <c r="M17" s="89"/>
      <c r="N17" s="104"/>
      <c r="O17" s="105"/>
      <c r="P17" s="104"/>
      <c r="Q17" s="105"/>
      <c r="R17" s="104"/>
      <c r="S17" s="105"/>
      <c r="T17" s="104"/>
      <c r="U17" s="105"/>
      <c r="V17" s="37"/>
      <c r="W17" s="125"/>
      <c r="X17" s="125"/>
    </row>
    <row r="18" spans="1:24" s="5" customFormat="1" ht="25.5" customHeight="1" x14ac:dyDescent="0.25">
      <c r="A18" s="3">
        <v>99</v>
      </c>
      <c r="B18" s="130" t="s">
        <v>228</v>
      </c>
      <c r="C18" s="131"/>
      <c r="D18" s="131"/>
      <c r="E18" s="131"/>
      <c r="F18" s="131"/>
      <c r="G18" s="131"/>
      <c r="H18" s="131"/>
      <c r="I18" s="131"/>
      <c r="J18" s="131"/>
      <c r="K18" s="132"/>
      <c r="L18" s="89" t="s">
        <v>46</v>
      </c>
      <c r="M18" s="89"/>
      <c r="N18" s="104"/>
      <c r="O18" s="105"/>
      <c r="P18" s="104"/>
      <c r="Q18" s="105"/>
      <c r="R18" s="104"/>
      <c r="S18" s="105"/>
      <c r="T18" s="104"/>
      <c r="U18" s="105"/>
      <c r="V18" s="37"/>
      <c r="W18" s="125"/>
      <c r="X18" s="125"/>
    </row>
    <row r="19" spans="1:24" s="5" customFormat="1" ht="12.75" x14ac:dyDescent="0.25">
      <c r="A19" s="3">
        <v>100</v>
      </c>
      <c r="B19" s="133" t="s">
        <v>229</v>
      </c>
      <c r="C19" s="134"/>
      <c r="D19" s="134"/>
      <c r="E19" s="134"/>
      <c r="F19" s="134"/>
      <c r="G19" s="134"/>
      <c r="H19" s="134"/>
      <c r="I19" s="134"/>
      <c r="J19" s="134"/>
      <c r="K19" s="135"/>
      <c r="L19" s="89" t="s">
        <v>46</v>
      </c>
      <c r="M19" s="89"/>
      <c r="N19" s="104"/>
      <c r="O19" s="105"/>
      <c r="P19" s="99"/>
      <c r="Q19" s="99"/>
      <c r="R19" s="99"/>
      <c r="S19" s="99"/>
      <c r="T19" s="99"/>
      <c r="U19" s="99"/>
      <c r="V19" s="37"/>
      <c r="W19" s="125"/>
      <c r="X19" s="125"/>
    </row>
    <row r="20" spans="1:24" s="5" customFormat="1" ht="12.75" x14ac:dyDescent="0.25">
      <c r="A20" s="3">
        <v>101</v>
      </c>
      <c r="B20" s="133" t="s">
        <v>230</v>
      </c>
      <c r="C20" s="134"/>
      <c r="D20" s="134"/>
      <c r="E20" s="134"/>
      <c r="F20" s="134"/>
      <c r="G20" s="134"/>
      <c r="H20" s="134"/>
      <c r="I20" s="134"/>
      <c r="J20" s="134"/>
      <c r="K20" s="135"/>
      <c r="L20" s="89" t="s">
        <v>220</v>
      </c>
      <c r="M20" s="89"/>
      <c r="N20" s="104"/>
      <c r="O20" s="105"/>
      <c r="P20" s="99"/>
      <c r="Q20" s="99"/>
      <c r="R20" s="99"/>
      <c r="S20" s="99"/>
      <c r="T20" s="99"/>
      <c r="U20" s="99"/>
      <c r="V20" s="37"/>
      <c r="W20" s="125"/>
      <c r="X20" s="125"/>
    </row>
    <row r="21" spans="1:24" s="5" customFormat="1" ht="12.75" x14ac:dyDescent="0.25">
      <c r="A21" s="3">
        <v>102</v>
      </c>
      <c r="B21" s="133" t="s">
        <v>231</v>
      </c>
      <c r="C21" s="134"/>
      <c r="D21" s="134"/>
      <c r="E21" s="134"/>
      <c r="F21" s="134"/>
      <c r="G21" s="134"/>
      <c r="H21" s="134"/>
      <c r="I21" s="134"/>
      <c r="J21" s="134"/>
      <c r="K21" s="135"/>
      <c r="L21" s="89" t="s">
        <v>221</v>
      </c>
      <c r="M21" s="89"/>
      <c r="N21" s="104"/>
      <c r="O21" s="105"/>
      <c r="P21" s="99"/>
      <c r="Q21" s="99"/>
      <c r="R21" s="99"/>
      <c r="S21" s="99"/>
      <c r="T21" s="99"/>
      <c r="U21" s="99"/>
      <c r="V21" s="37"/>
      <c r="W21" s="125"/>
      <c r="X21" s="125"/>
    </row>
    <row r="22" spans="1:24" s="5" customFormat="1" ht="12.75" x14ac:dyDescent="0.25">
      <c r="A22" s="3">
        <v>103</v>
      </c>
      <c r="B22" s="133" t="s">
        <v>232</v>
      </c>
      <c r="C22" s="134"/>
      <c r="D22" s="134"/>
      <c r="E22" s="134"/>
      <c r="F22" s="134"/>
      <c r="G22" s="134"/>
      <c r="H22" s="134"/>
      <c r="I22" s="134"/>
      <c r="J22" s="134"/>
      <c r="K22" s="135"/>
      <c r="L22" s="89" t="s">
        <v>221</v>
      </c>
      <c r="M22" s="89"/>
      <c r="N22" s="104"/>
      <c r="O22" s="105"/>
      <c r="P22" s="99"/>
      <c r="Q22" s="99"/>
      <c r="R22" s="99"/>
      <c r="S22" s="99"/>
      <c r="T22" s="99"/>
      <c r="U22" s="99"/>
      <c r="V22" s="37"/>
      <c r="W22" s="125"/>
      <c r="X22" s="125"/>
    </row>
    <row r="23" spans="1:24" s="5" customFormat="1" ht="25.5" customHeight="1" x14ac:dyDescent="0.25">
      <c r="A23" s="3">
        <v>104</v>
      </c>
      <c r="B23" s="130" t="s">
        <v>233</v>
      </c>
      <c r="C23" s="131"/>
      <c r="D23" s="131"/>
      <c r="E23" s="131"/>
      <c r="F23" s="131"/>
      <c r="G23" s="131"/>
      <c r="H23" s="131"/>
      <c r="I23" s="131"/>
      <c r="J23" s="131"/>
      <c r="K23" s="132"/>
      <c r="L23" s="89" t="s">
        <v>221</v>
      </c>
      <c r="M23" s="89"/>
      <c r="N23" s="104"/>
      <c r="O23" s="105"/>
      <c r="P23" s="104"/>
      <c r="Q23" s="105"/>
      <c r="R23" s="104"/>
      <c r="S23" s="105"/>
      <c r="T23" s="104"/>
      <c r="U23" s="105"/>
      <c r="V23" s="37"/>
      <c r="W23" s="125"/>
      <c r="X23" s="125"/>
    </row>
    <row r="24" spans="1:24" s="5" customFormat="1" ht="12.75" x14ac:dyDescent="0.25">
      <c r="A24" s="3">
        <v>105</v>
      </c>
      <c r="B24" s="133" t="s">
        <v>234</v>
      </c>
      <c r="C24" s="134"/>
      <c r="D24" s="134"/>
      <c r="E24" s="134"/>
      <c r="F24" s="134"/>
      <c r="G24" s="134"/>
      <c r="H24" s="134"/>
      <c r="I24" s="134"/>
      <c r="J24" s="134"/>
      <c r="K24" s="135"/>
      <c r="L24" s="89" t="s">
        <v>47</v>
      </c>
      <c r="M24" s="89"/>
      <c r="N24" s="104"/>
      <c r="O24" s="105"/>
      <c r="P24" s="99"/>
      <c r="Q24" s="99"/>
      <c r="R24" s="99"/>
      <c r="S24" s="99"/>
      <c r="T24" s="99"/>
      <c r="U24" s="99"/>
      <c r="V24" s="37"/>
      <c r="W24" s="125"/>
      <c r="X24" s="125"/>
    </row>
    <row r="25" spans="1:24" s="5" customFormat="1" ht="12.75" x14ac:dyDescent="0.25">
      <c r="A25" s="3">
        <v>106</v>
      </c>
      <c r="B25" s="133" t="s">
        <v>235</v>
      </c>
      <c r="C25" s="134"/>
      <c r="D25" s="134"/>
      <c r="E25" s="134"/>
      <c r="F25" s="134"/>
      <c r="G25" s="134"/>
      <c r="H25" s="134"/>
      <c r="I25" s="134"/>
      <c r="J25" s="134"/>
      <c r="K25" s="135"/>
      <c r="L25" s="89" t="s">
        <v>222</v>
      </c>
      <c r="M25" s="89"/>
      <c r="N25" s="104"/>
      <c r="O25" s="105"/>
      <c r="P25" s="99"/>
      <c r="Q25" s="99"/>
      <c r="R25" s="99"/>
      <c r="S25" s="99"/>
      <c r="T25" s="99"/>
      <c r="U25" s="99"/>
      <c r="V25" s="37"/>
      <c r="W25" s="125"/>
      <c r="X25" s="125"/>
    </row>
    <row r="26" spans="1:24" s="5" customFormat="1" ht="12.75" x14ac:dyDescent="0.25">
      <c r="A26" s="3">
        <v>107</v>
      </c>
      <c r="B26" s="133" t="s">
        <v>236</v>
      </c>
      <c r="C26" s="134"/>
      <c r="D26" s="134"/>
      <c r="E26" s="134"/>
      <c r="F26" s="134"/>
      <c r="G26" s="134"/>
      <c r="H26" s="134"/>
      <c r="I26" s="134"/>
      <c r="J26" s="134"/>
      <c r="K26" s="135"/>
      <c r="L26" s="89" t="s">
        <v>223</v>
      </c>
      <c r="M26" s="89"/>
      <c r="N26" s="104"/>
      <c r="O26" s="105"/>
      <c r="P26" s="99"/>
      <c r="Q26" s="99"/>
      <c r="R26" s="99"/>
      <c r="S26" s="99"/>
      <c r="T26" s="99"/>
      <c r="U26" s="99"/>
      <c r="V26" s="37"/>
      <c r="W26" s="125"/>
      <c r="X26" s="125"/>
    </row>
    <row r="27" spans="1:24" x14ac:dyDescent="0.25">
      <c r="A27" s="126" t="s">
        <v>41</v>
      </c>
      <c r="B27" s="126"/>
      <c r="C27" s="126"/>
      <c r="D27" s="126"/>
      <c r="E27" s="126"/>
      <c r="F27" s="126"/>
      <c r="G27" s="126"/>
      <c r="H27" s="126"/>
      <c r="I27" s="126"/>
      <c r="J27" s="126"/>
      <c r="K27" s="126"/>
      <c r="L27" s="126"/>
      <c r="M27" s="126"/>
      <c r="N27" s="128">
        <f>SUM(N14:N26)</f>
        <v>0</v>
      </c>
      <c r="O27" s="129"/>
      <c r="P27" s="128">
        <f>SUM(P14:P26)</f>
        <v>0</v>
      </c>
      <c r="Q27" s="129"/>
      <c r="R27" s="128">
        <f>SUM(R14:R26)</f>
        <v>0</v>
      </c>
      <c r="S27" s="129"/>
      <c r="T27" s="128">
        <f>SUM(T14:T26)</f>
        <v>0</v>
      </c>
      <c r="U27" s="129"/>
      <c r="V27" s="21">
        <f>SUM(V14:V26)</f>
        <v>0</v>
      </c>
      <c r="W27" s="20"/>
      <c r="X27" s="20"/>
    </row>
    <row r="28" spans="1:24" x14ac:dyDescent="0.25">
      <c r="A28" s="22"/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3"/>
      <c r="O28" s="23"/>
      <c r="P28" s="23"/>
      <c r="Q28" s="23"/>
      <c r="R28" s="23"/>
      <c r="S28" s="4"/>
      <c r="T28" s="4"/>
      <c r="U28" s="4"/>
      <c r="V28" s="4"/>
      <c r="W28" s="20"/>
      <c r="X28" s="20"/>
    </row>
    <row r="29" spans="1:24" x14ac:dyDescent="0.25">
      <c r="A29" s="76" t="s">
        <v>21</v>
      </c>
      <c r="B29" s="77"/>
      <c r="C29" s="77"/>
      <c r="D29" s="77"/>
      <c r="E29" s="77"/>
      <c r="F29" s="77"/>
      <c r="G29" s="77"/>
      <c r="H29" s="77"/>
      <c r="I29" s="77"/>
      <c r="J29" s="77"/>
      <c r="K29" s="77"/>
      <c r="L29" s="77"/>
      <c r="M29" s="77"/>
      <c r="N29" s="77"/>
      <c r="O29" s="77"/>
      <c r="P29" s="77"/>
      <c r="Q29" s="77"/>
      <c r="R29" s="77"/>
      <c r="S29" s="77"/>
      <c r="T29" s="77"/>
      <c r="U29" s="77"/>
      <c r="V29" s="77"/>
      <c r="W29" s="77"/>
      <c r="X29" s="78"/>
    </row>
    <row r="30" spans="1:24" s="5" customFormat="1" ht="39" customHeight="1" x14ac:dyDescent="0.25">
      <c r="A30" s="36" t="s">
        <v>0</v>
      </c>
      <c r="B30" s="79" t="s">
        <v>10</v>
      </c>
      <c r="C30" s="79"/>
      <c r="D30" s="79"/>
      <c r="E30" s="79"/>
      <c r="F30" s="79"/>
      <c r="G30" s="79"/>
      <c r="H30" s="79"/>
      <c r="I30" s="79"/>
      <c r="J30" s="79"/>
      <c r="K30" s="79"/>
      <c r="L30" s="86" t="str">
        <f>L13</f>
        <v>TS 13811: Ocak 2018
Madde No</v>
      </c>
      <c r="M30" s="87"/>
      <c r="N30" s="109" t="s">
        <v>62</v>
      </c>
      <c r="O30" s="78"/>
      <c r="P30" s="109" t="s">
        <v>63</v>
      </c>
      <c r="Q30" s="78"/>
      <c r="R30" s="109" t="s">
        <v>42</v>
      </c>
      <c r="S30" s="78"/>
      <c r="T30" s="109" t="s">
        <v>64</v>
      </c>
      <c r="U30" s="78"/>
      <c r="V30" s="34" t="s">
        <v>81</v>
      </c>
      <c r="W30" s="80" t="s">
        <v>9</v>
      </c>
      <c r="X30" s="80"/>
    </row>
    <row r="31" spans="1:24" s="5" customFormat="1" ht="12.75" x14ac:dyDescent="0.25">
      <c r="A31" s="3">
        <v>1</v>
      </c>
      <c r="B31" s="81"/>
      <c r="C31" s="81"/>
      <c r="D31" s="81"/>
      <c r="E31" s="81"/>
      <c r="F31" s="81"/>
      <c r="G31" s="81"/>
      <c r="H31" s="81"/>
      <c r="I31" s="81"/>
      <c r="J31" s="81"/>
      <c r="K31" s="81"/>
      <c r="L31" s="102"/>
      <c r="M31" s="102"/>
      <c r="N31" s="104"/>
      <c r="O31" s="105"/>
      <c r="P31" s="104"/>
      <c r="Q31" s="105"/>
      <c r="R31" s="104"/>
      <c r="S31" s="105"/>
      <c r="T31" s="104"/>
      <c r="U31" s="105"/>
      <c r="V31" s="37"/>
      <c r="W31" s="85"/>
      <c r="X31" s="85"/>
    </row>
    <row r="32" spans="1:24" s="5" customFormat="1" ht="12.75" x14ac:dyDescent="0.25">
      <c r="A32" s="3">
        <v>2</v>
      </c>
      <c r="B32" s="103"/>
      <c r="C32" s="103"/>
      <c r="D32" s="103"/>
      <c r="E32" s="103"/>
      <c r="F32" s="103"/>
      <c r="G32" s="103"/>
      <c r="H32" s="103"/>
      <c r="I32" s="103"/>
      <c r="J32" s="103"/>
      <c r="K32" s="103"/>
      <c r="L32" s="102"/>
      <c r="M32" s="102"/>
      <c r="N32" s="104"/>
      <c r="O32" s="105"/>
      <c r="P32" s="104"/>
      <c r="Q32" s="105"/>
      <c r="R32" s="104"/>
      <c r="S32" s="105"/>
      <c r="T32" s="104"/>
      <c r="U32" s="105"/>
      <c r="V32" s="37"/>
      <c r="W32" s="85"/>
      <c r="X32" s="85"/>
    </row>
    <row r="33" spans="1:24" s="5" customFormat="1" ht="12.75" x14ac:dyDescent="0.25">
      <c r="A33" s="3">
        <v>3</v>
      </c>
      <c r="B33" s="103"/>
      <c r="C33" s="103"/>
      <c r="D33" s="103"/>
      <c r="E33" s="103"/>
      <c r="F33" s="103"/>
      <c r="G33" s="103"/>
      <c r="H33" s="103"/>
      <c r="I33" s="103"/>
      <c r="J33" s="103"/>
      <c r="K33" s="103"/>
      <c r="L33" s="102"/>
      <c r="M33" s="102"/>
      <c r="N33" s="104"/>
      <c r="O33" s="105"/>
      <c r="P33" s="104"/>
      <c r="Q33" s="105"/>
      <c r="R33" s="104"/>
      <c r="S33" s="105"/>
      <c r="T33" s="104"/>
      <c r="U33" s="105"/>
      <c r="V33" s="37"/>
      <c r="W33" s="85"/>
      <c r="X33" s="85"/>
    </row>
    <row r="34" spans="1:24" s="5" customFormat="1" ht="12.75" x14ac:dyDescent="0.25">
      <c r="A34" s="3">
        <v>4</v>
      </c>
      <c r="B34" s="103"/>
      <c r="C34" s="103"/>
      <c r="D34" s="103"/>
      <c r="E34" s="103"/>
      <c r="F34" s="103"/>
      <c r="G34" s="103"/>
      <c r="H34" s="103"/>
      <c r="I34" s="103"/>
      <c r="J34" s="103"/>
      <c r="K34" s="103"/>
      <c r="L34" s="102"/>
      <c r="M34" s="102"/>
      <c r="N34" s="104"/>
      <c r="O34" s="105"/>
      <c r="P34" s="104"/>
      <c r="Q34" s="105"/>
      <c r="R34" s="104"/>
      <c r="S34" s="105"/>
      <c r="T34" s="104"/>
      <c r="U34" s="105"/>
      <c r="V34" s="37"/>
      <c r="W34" s="85"/>
      <c r="X34" s="85"/>
    </row>
    <row r="35" spans="1:24" s="5" customFormat="1" ht="12.75" x14ac:dyDescent="0.25">
      <c r="A35" s="3">
        <v>5</v>
      </c>
      <c r="B35" s="103"/>
      <c r="C35" s="103"/>
      <c r="D35" s="103"/>
      <c r="E35" s="103"/>
      <c r="F35" s="103"/>
      <c r="G35" s="103"/>
      <c r="H35" s="103"/>
      <c r="I35" s="103"/>
      <c r="J35" s="103"/>
      <c r="K35" s="103"/>
      <c r="L35" s="102"/>
      <c r="M35" s="102"/>
      <c r="N35" s="104"/>
      <c r="O35" s="105"/>
      <c r="P35" s="104"/>
      <c r="Q35" s="105"/>
      <c r="R35" s="104"/>
      <c r="S35" s="105"/>
      <c r="T35" s="104"/>
      <c r="U35" s="105"/>
      <c r="V35" s="37"/>
      <c r="W35" s="85"/>
      <c r="X35" s="85"/>
    </row>
    <row r="36" spans="1:24" x14ac:dyDescent="0.25">
      <c r="A36" s="126" t="s">
        <v>41</v>
      </c>
      <c r="B36" s="126"/>
      <c r="C36" s="126"/>
      <c r="D36" s="126"/>
      <c r="E36" s="126"/>
      <c r="F36" s="126"/>
      <c r="G36" s="126"/>
      <c r="H36" s="126"/>
      <c r="I36" s="126"/>
      <c r="J36" s="126"/>
      <c r="K36" s="126"/>
      <c r="L36" s="126"/>
      <c r="M36" s="126"/>
      <c r="N36" s="128">
        <f>SUM(N31:N35)</f>
        <v>0</v>
      </c>
      <c r="O36" s="129"/>
      <c r="P36" s="128">
        <f>SUM(P31:P35)</f>
        <v>0</v>
      </c>
      <c r="Q36" s="129"/>
      <c r="R36" s="128">
        <f>SUM(R31:R35)</f>
        <v>0</v>
      </c>
      <c r="S36" s="129"/>
      <c r="T36" s="128">
        <f>SUM(T31:T35)</f>
        <v>0</v>
      </c>
      <c r="U36" s="129"/>
      <c r="V36" s="21">
        <f>SUM(V31:V35)</f>
        <v>0</v>
      </c>
      <c r="W36" s="20"/>
      <c r="X36" s="20"/>
    </row>
    <row r="37" spans="1:24" s="5" customFormat="1" ht="12.75" x14ac:dyDescent="0.25">
      <c r="A37" s="27"/>
      <c r="B37" s="27"/>
      <c r="C37" s="27"/>
      <c r="D37" s="27"/>
      <c r="N37" s="2"/>
      <c r="O37" s="2"/>
      <c r="P37" s="2"/>
      <c r="Q37" s="2"/>
      <c r="R37" s="2"/>
    </row>
    <row r="38" spans="1:24" s="5" customFormat="1" ht="12.75" x14ac:dyDescent="0.25">
      <c r="A38" s="111" t="s">
        <v>82</v>
      </c>
      <c r="B38" s="111"/>
      <c r="C38" s="112" t="s">
        <v>83</v>
      </c>
      <c r="D38" s="112"/>
      <c r="E38" s="112"/>
      <c r="F38" s="112"/>
      <c r="G38" s="112"/>
      <c r="H38" s="112"/>
      <c r="I38" s="112"/>
      <c r="J38" s="112"/>
      <c r="K38" s="112"/>
      <c r="L38" s="112"/>
      <c r="M38" s="112"/>
      <c r="N38" s="112"/>
      <c r="O38" s="112"/>
      <c r="P38" s="112"/>
      <c r="Q38" s="112"/>
      <c r="R38" s="112"/>
      <c r="S38" s="112"/>
      <c r="T38" s="112"/>
      <c r="U38" s="112"/>
      <c r="V38" s="112"/>
      <c r="W38" s="112"/>
      <c r="X38" s="112"/>
    </row>
    <row r="39" spans="1:24" s="5" customFormat="1" ht="12.75" x14ac:dyDescent="0.25">
      <c r="A39" s="27"/>
      <c r="B39" s="27"/>
      <c r="C39" s="27"/>
      <c r="D39" s="27"/>
      <c r="N39" s="2"/>
      <c r="O39" s="2"/>
      <c r="P39" s="2"/>
      <c r="Q39" s="2"/>
      <c r="R39" s="2"/>
    </row>
    <row r="40" spans="1:24" s="5" customFormat="1" ht="12.75" x14ac:dyDescent="0.25">
      <c r="A40" s="76" t="s">
        <v>67</v>
      </c>
      <c r="B40" s="77"/>
      <c r="C40" s="77"/>
      <c r="D40" s="77"/>
      <c r="E40" s="77"/>
      <c r="F40" s="77"/>
      <c r="G40" s="77"/>
      <c r="H40" s="77"/>
      <c r="I40" s="77"/>
      <c r="J40" s="77"/>
      <c r="K40" s="77"/>
      <c r="L40" s="77"/>
      <c r="M40" s="77"/>
      <c r="N40" s="77"/>
      <c r="O40" s="77"/>
      <c r="P40" s="77"/>
      <c r="Q40" s="77"/>
      <c r="R40" s="77"/>
      <c r="S40" s="77"/>
      <c r="T40" s="77"/>
      <c r="U40" s="77"/>
      <c r="V40" s="77"/>
      <c r="W40" s="77"/>
      <c r="X40" s="78"/>
    </row>
    <row r="41" spans="1:24" s="5" customFormat="1" ht="39.75" customHeight="1" x14ac:dyDescent="0.25">
      <c r="A41" s="110" t="s">
        <v>68</v>
      </c>
      <c r="B41" s="110"/>
      <c r="C41" s="110" t="s">
        <v>69</v>
      </c>
      <c r="D41" s="110"/>
      <c r="E41" s="110" t="s">
        <v>59</v>
      </c>
      <c r="F41" s="110"/>
      <c r="G41" s="110" t="s">
        <v>57</v>
      </c>
      <c r="H41" s="110"/>
      <c r="I41" s="110" t="s">
        <v>56</v>
      </c>
      <c r="J41" s="110"/>
      <c r="K41" s="110" t="s">
        <v>58</v>
      </c>
      <c r="L41" s="110"/>
      <c r="M41" s="110" t="s">
        <v>61</v>
      </c>
      <c r="N41" s="110"/>
      <c r="O41" s="110" t="s">
        <v>20</v>
      </c>
      <c r="P41" s="110"/>
      <c r="Q41" s="110"/>
      <c r="R41" s="110"/>
      <c r="S41" s="110" t="s">
        <v>16</v>
      </c>
      <c r="T41" s="110"/>
      <c r="U41" s="110"/>
      <c r="V41" s="110" t="s">
        <v>60</v>
      </c>
      <c r="W41" s="110"/>
      <c r="X41" s="110"/>
    </row>
    <row r="42" spans="1:24" s="5" customFormat="1" x14ac:dyDescent="0.25">
      <c r="A42" s="115">
        <v>13</v>
      </c>
      <c r="B42" s="115"/>
      <c r="C42" s="115"/>
      <c r="D42" s="115"/>
      <c r="E42" s="115">
        <f>(N27+N36)/4</f>
        <v>0</v>
      </c>
      <c r="F42" s="115"/>
      <c r="G42" s="115">
        <f>(P27+P36)/3</f>
        <v>0</v>
      </c>
      <c r="H42" s="115"/>
      <c r="I42" s="115">
        <f>(R27+R36)/2</f>
        <v>0</v>
      </c>
      <c r="J42" s="115"/>
      <c r="K42" s="115">
        <f>T27+T36</f>
        <v>0</v>
      </c>
      <c r="L42" s="115"/>
      <c r="M42" s="115">
        <f>V27+V36</f>
        <v>0</v>
      </c>
      <c r="N42" s="115"/>
      <c r="O42" s="115">
        <f>(A42+C42)*4</f>
        <v>52</v>
      </c>
      <c r="P42" s="115"/>
      <c r="Q42" s="115"/>
      <c r="R42" s="115"/>
      <c r="S42" s="115">
        <f>(N27+P27+R27+T27+N36+P36+R36+T36)-(V27+V36)</f>
        <v>0</v>
      </c>
      <c r="T42" s="115"/>
      <c r="U42" s="115"/>
      <c r="V42" s="114">
        <f>(S42+M42)/O42</f>
        <v>0</v>
      </c>
      <c r="W42" s="114"/>
      <c r="X42" s="114"/>
    </row>
    <row r="43" spans="1:24" s="5" customFormat="1" ht="12.75" x14ac:dyDescent="0.25">
      <c r="A43" s="2"/>
      <c r="N43" s="2"/>
      <c r="O43" s="2"/>
      <c r="P43" s="2"/>
      <c r="Q43" s="2"/>
      <c r="R43" s="2"/>
    </row>
    <row r="44" spans="1:24" s="5" customFormat="1" ht="12.75" x14ac:dyDescent="0.25">
      <c r="A44" s="76" t="s">
        <v>27</v>
      </c>
      <c r="B44" s="77"/>
      <c r="C44" s="77"/>
      <c r="D44" s="77"/>
      <c r="E44" s="77"/>
      <c r="F44" s="77"/>
      <c r="G44" s="77"/>
      <c r="H44" s="77"/>
      <c r="I44" s="77"/>
      <c r="J44" s="77"/>
      <c r="K44" s="77"/>
      <c r="L44" s="77"/>
      <c r="M44" s="77"/>
      <c r="N44" s="77"/>
      <c r="O44" s="77"/>
      <c r="P44" s="77"/>
      <c r="Q44" s="77"/>
      <c r="R44" s="77"/>
      <c r="S44" s="77"/>
      <c r="T44" s="77"/>
      <c r="U44" s="77"/>
      <c r="V44" s="77"/>
      <c r="W44" s="77"/>
      <c r="X44" s="78"/>
    </row>
    <row r="45" spans="1:24" s="5" customFormat="1" ht="12.75" x14ac:dyDescent="0.25">
      <c r="A45" s="79" t="s">
        <v>23</v>
      </c>
      <c r="B45" s="79"/>
      <c r="C45" s="79"/>
      <c r="D45" s="80" t="s">
        <v>24</v>
      </c>
      <c r="E45" s="80"/>
      <c r="F45" s="80"/>
      <c r="G45" s="80"/>
      <c r="H45" s="80"/>
      <c r="I45" s="80"/>
      <c r="J45" s="80"/>
      <c r="K45" s="76" t="s">
        <v>25</v>
      </c>
      <c r="L45" s="77"/>
      <c r="M45" s="77"/>
      <c r="N45" s="77"/>
      <c r="O45" s="77"/>
      <c r="P45" s="78"/>
      <c r="Q45" s="76" t="s">
        <v>26</v>
      </c>
      <c r="R45" s="77"/>
      <c r="S45" s="77"/>
      <c r="T45" s="77"/>
      <c r="U45" s="77"/>
      <c r="V45" s="77"/>
      <c r="W45" s="77"/>
      <c r="X45" s="78"/>
    </row>
    <row r="46" spans="1:24" s="5" customFormat="1" ht="56.25" customHeight="1" x14ac:dyDescent="0.25">
      <c r="A46" s="81" t="s">
        <v>22</v>
      </c>
      <c r="B46" s="81"/>
      <c r="C46" s="81"/>
      <c r="D46" s="81"/>
      <c r="E46" s="81"/>
      <c r="F46" s="81"/>
      <c r="G46" s="81"/>
      <c r="H46" s="81"/>
      <c r="I46" s="81"/>
      <c r="J46" s="81"/>
      <c r="K46" s="84"/>
      <c r="L46" s="82"/>
      <c r="M46" s="82"/>
      <c r="N46" s="82"/>
      <c r="O46" s="82"/>
      <c r="P46" s="83"/>
      <c r="Q46" s="82"/>
      <c r="R46" s="82"/>
      <c r="S46" s="82"/>
      <c r="T46" s="82"/>
      <c r="U46" s="82"/>
      <c r="V46" s="82"/>
      <c r="W46" s="82"/>
      <c r="X46" s="83"/>
    </row>
    <row r="47" spans="1:24" s="5" customFormat="1" ht="56.25" customHeight="1" x14ac:dyDescent="0.25">
      <c r="A47" s="81" t="s">
        <v>28</v>
      </c>
      <c r="B47" s="81"/>
      <c r="C47" s="81"/>
      <c r="D47" s="81"/>
      <c r="E47" s="81"/>
      <c r="F47" s="81"/>
      <c r="G47" s="81"/>
      <c r="H47" s="81"/>
      <c r="I47" s="81"/>
      <c r="J47" s="81"/>
      <c r="K47" s="84"/>
      <c r="L47" s="82"/>
      <c r="M47" s="82"/>
      <c r="N47" s="82"/>
      <c r="O47" s="82"/>
      <c r="P47" s="83"/>
      <c r="Q47" s="82"/>
      <c r="R47" s="82"/>
      <c r="S47" s="82"/>
      <c r="T47" s="82"/>
      <c r="U47" s="82"/>
      <c r="V47" s="82"/>
      <c r="W47" s="82"/>
      <c r="X47" s="83"/>
    </row>
  </sheetData>
  <mergeCells count="207">
    <mergeCell ref="N22:O22"/>
    <mergeCell ref="P22:Q22"/>
    <mergeCell ref="R22:S22"/>
    <mergeCell ref="T22:U22"/>
    <mergeCell ref="W22:X22"/>
    <mergeCell ref="N20:O20"/>
    <mergeCell ref="P20:Q20"/>
    <mergeCell ref="R20:S20"/>
    <mergeCell ref="T20:U20"/>
    <mergeCell ref="W20:X20"/>
    <mergeCell ref="N21:O21"/>
    <mergeCell ref="P21:Q21"/>
    <mergeCell ref="R21:S21"/>
    <mergeCell ref="T21:U21"/>
    <mergeCell ref="W21:X21"/>
    <mergeCell ref="B20:K20"/>
    <mergeCell ref="L20:M20"/>
    <mergeCell ref="B21:K21"/>
    <mergeCell ref="L21:M21"/>
    <mergeCell ref="B22:K22"/>
    <mergeCell ref="L22:M22"/>
    <mergeCell ref="A46:C46"/>
    <mergeCell ref="D46:J46"/>
    <mergeCell ref="K46:P46"/>
    <mergeCell ref="A29:X29"/>
    <mergeCell ref="B30:K30"/>
    <mergeCell ref="L30:M30"/>
    <mergeCell ref="N30:O30"/>
    <mergeCell ref="P30:Q30"/>
    <mergeCell ref="R30:S30"/>
    <mergeCell ref="T30:U30"/>
    <mergeCell ref="W30:X30"/>
    <mergeCell ref="A27:M27"/>
    <mergeCell ref="N27:O27"/>
    <mergeCell ref="P27:Q27"/>
    <mergeCell ref="R27:S27"/>
    <mergeCell ref="T27:U27"/>
    <mergeCell ref="Q46:X46"/>
    <mergeCell ref="W35:X35"/>
    <mergeCell ref="A47:C47"/>
    <mergeCell ref="D47:J47"/>
    <mergeCell ref="K47:P47"/>
    <mergeCell ref="Q47:X47"/>
    <mergeCell ref="A44:X44"/>
    <mergeCell ref="A45:C45"/>
    <mergeCell ref="D45:J45"/>
    <mergeCell ref="K45:P45"/>
    <mergeCell ref="Q45:X45"/>
    <mergeCell ref="A36:M36"/>
    <mergeCell ref="N36:O36"/>
    <mergeCell ref="P36:Q36"/>
    <mergeCell ref="R36:S36"/>
    <mergeCell ref="T36:U36"/>
    <mergeCell ref="B35:K35"/>
    <mergeCell ref="L35:M35"/>
    <mergeCell ref="N35:O35"/>
    <mergeCell ref="P35:Q35"/>
    <mergeCell ref="R35:S35"/>
    <mergeCell ref="T35:U35"/>
    <mergeCell ref="W33:X33"/>
    <mergeCell ref="B34:K34"/>
    <mergeCell ref="L34:M34"/>
    <mergeCell ref="N34:O34"/>
    <mergeCell ref="P34:Q34"/>
    <mergeCell ref="R34:S34"/>
    <mergeCell ref="T34:U34"/>
    <mergeCell ref="W34:X34"/>
    <mergeCell ref="B33:K33"/>
    <mergeCell ref="L33:M33"/>
    <mergeCell ref="N33:O33"/>
    <mergeCell ref="P33:Q33"/>
    <mergeCell ref="R33:S33"/>
    <mergeCell ref="T33:U33"/>
    <mergeCell ref="W31:X31"/>
    <mergeCell ref="B32:K32"/>
    <mergeCell ref="L32:M32"/>
    <mergeCell ref="N32:O32"/>
    <mergeCell ref="P32:Q32"/>
    <mergeCell ref="R32:S32"/>
    <mergeCell ref="T32:U32"/>
    <mergeCell ref="W32:X32"/>
    <mergeCell ref="B31:K31"/>
    <mergeCell ref="L31:M31"/>
    <mergeCell ref="N31:O31"/>
    <mergeCell ref="P31:Q31"/>
    <mergeCell ref="R31:S31"/>
    <mergeCell ref="T31:U31"/>
    <mergeCell ref="W25:X25"/>
    <mergeCell ref="B26:K26"/>
    <mergeCell ref="L26:M26"/>
    <mergeCell ref="N26:O26"/>
    <mergeCell ref="P26:Q26"/>
    <mergeCell ref="R26:S26"/>
    <mergeCell ref="T26:U26"/>
    <mergeCell ref="W26:X26"/>
    <mergeCell ref="B25:K25"/>
    <mergeCell ref="L25:M25"/>
    <mergeCell ref="N25:O25"/>
    <mergeCell ref="P25:Q25"/>
    <mergeCell ref="R25:S25"/>
    <mergeCell ref="T25:U25"/>
    <mergeCell ref="W23:X23"/>
    <mergeCell ref="B24:K24"/>
    <mergeCell ref="L24:M24"/>
    <mergeCell ref="N24:O24"/>
    <mergeCell ref="P24:Q24"/>
    <mergeCell ref="R24:S24"/>
    <mergeCell ref="T24:U24"/>
    <mergeCell ref="W24:X24"/>
    <mergeCell ref="B23:K23"/>
    <mergeCell ref="L23:M23"/>
    <mergeCell ref="N23:O23"/>
    <mergeCell ref="P23:Q23"/>
    <mergeCell ref="R23:S23"/>
    <mergeCell ref="T23:U23"/>
    <mergeCell ref="W18:X18"/>
    <mergeCell ref="B19:K19"/>
    <mergeCell ref="L19:M19"/>
    <mergeCell ref="N19:O19"/>
    <mergeCell ref="P19:Q19"/>
    <mergeCell ref="R19:S19"/>
    <mergeCell ref="T19:U19"/>
    <mergeCell ref="W19:X19"/>
    <mergeCell ref="B18:K18"/>
    <mergeCell ref="L18:M18"/>
    <mergeCell ref="N18:O18"/>
    <mergeCell ref="P18:Q18"/>
    <mergeCell ref="R18:S18"/>
    <mergeCell ref="T18:U18"/>
    <mergeCell ref="W16:X16"/>
    <mergeCell ref="B17:K17"/>
    <mergeCell ref="L17:M17"/>
    <mergeCell ref="N17:O17"/>
    <mergeCell ref="P17:Q17"/>
    <mergeCell ref="R17:S17"/>
    <mergeCell ref="T17:U17"/>
    <mergeCell ref="W17:X17"/>
    <mergeCell ref="B16:K16"/>
    <mergeCell ref="L16:M16"/>
    <mergeCell ref="N16:O16"/>
    <mergeCell ref="P16:Q16"/>
    <mergeCell ref="R16:S16"/>
    <mergeCell ref="T16:U16"/>
    <mergeCell ref="W14:X14"/>
    <mergeCell ref="B15:K15"/>
    <mergeCell ref="L15:M15"/>
    <mergeCell ref="N15:O15"/>
    <mergeCell ref="P15:Q15"/>
    <mergeCell ref="R15:S15"/>
    <mergeCell ref="T15:U15"/>
    <mergeCell ref="W15:X15"/>
    <mergeCell ref="B14:K14"/>
    <mergeCell ref="L14:M14"/>
    <mergeCell ref="N14:O14"/>
    <mergeCell ref="P14:Q14"/>
    <mergeCell ref="R14:S14"/>
    <mergeCell ref="T14:U14"/>
    <mergeCell ref="A10:D10"/>
    <mergeCell ref="E10:X10"/>
    <mergeCell ref="A12:X12"/>
    <mergeCell ref="B13:K13"/>
    <mergeCell ref="L13:M13"/>
    <mergeCell ref="N13:O13"/>
    <mergeCell ref="P13:Q13"/>
    <mergeCell ref="R13:S13"/>
    <mergeCell ref="T13:U13"/>
    <mergeCell ref="W13:X13"/>
    <mergeCell ref="A6:X6"/>
    <mergeCell ref="A7:D7"/>
    <mergeCell ref="E7:X7"/>
    <mergeCell ref="A8:D8"/>
    <mergeCell ref="E8:X8"/>
    <mergeCell ref="A9:D9"/>
    <mergeCell ref="E9:X9"/>
    <mergeCell ref="A1:E4"/>
    <mergeCell ref="F1:R4"/>
    <mergeCell ref="S1:V1"/>
    <mergeCell ref="W1:X1"/>
    <mergeCell ref="S2:V2"/>
    <mergeCell ref="W2:X2"/>
    <mergeCell ref="S3:V3"/>
    <mergeCell ref="W3:X3"/>
    <mergeCell ref="S4:V4"/>
    <mergeCell ref="W4:X4"/>
    <mergeCell ref="A38:B38"/>
    <mergeCell ref="C38:X38"/>
    <mergeCell ref="A40:X40"/>
    <mergeCell ref="A41:B41"/>
    <mergeCell ref="C41:D41"/>
    <mergeCell ref="E41:F41"/>
    <mergeCell ref="G41:H41"/>
    <mergeCell ref="I41:J41"/>
    <mergeCell ref="K41:L41"/>
    <mergeCell ref="M41:N41"/>
    <mergeCell ref="O41:R41"/>
    <mergeCell ref="S41:U41"/>
    <mergeCell ref="V41:X41"/>
    <mergeCell ref="V42:X42"/>
    <mergeCell ref="A42:B42"/>
    <mergeCell ref="C42:D42"/>
    <mergeCell ref="E42:F42"/>
    <mergeCell ref="G42:H42"/>
    <mergeCell ref="I42:J42"/>
    <mergeCell ref="K42:L42"/>
    <mergeCell ref="M42:N42"/>
    <mergeCell ref="O42:R42"/>
    <mergeCell ref="S42:U42"/>
  </mergeCells>
  <pageMargins left="0.39370078740157483" right="0.39370078740157483" top="0.39370078740157483" bottom="0.47244094488188981" header="0.31496062992125984" footer="7.874015748031496E-2"/>
  <pageSetup paperSize="9" scale="86" fitToHeight="0" orientation="portrait" r:id="rId1"/>
  <headerFooter>
    <oddFooter>&amp;L&amp;"Cambria,Normal"&amp;8(Form No: FRM-0010, Revizyon Tarihi: -, Revizyon No: 0)&amp;R&amp;"Cambria,Normal"&amp;8&amp;K002060Sayfa &amp;P / &amp;N</oddFooter>
  </headerFooter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X41"/>
  <sheetViews>
    <sheetView showGridLines="0" zoomScaleNormal="100" workbookViewId="0">
      <selection activeCell="F1" sqref="F1:R4"/>
    </sheetView>
  </sheetViews>
  <sheetFormatPr defaultRowHeight="14.25" x14ac:dyDescent="0.25"/>
  <cols>
    <col min="1" max="1" width="5.28515625" style="38" customWidth="1"/>
    <col min="2" max="13" width="5.28515625" style="8" customWidth="1"/>
    <col min="14" max="15" width="3.7109375" style="38" customWidth="1"/>
    <col min="16" max="17" width="3.5703125" style="38" customWidth="1"/>
    <col min="18" max="18" width="2.140625" style="38" bestFit="1" customWidth="1"/>
    <col min="19" max="19" width="3.7109375" style="8" customWidth="1"/>
    <col min="20" max="21" width="3.140625" style="8" customWidth="1"/>
    <col min="22" max="22" width="4.85546875" style="8" customWidth="1"/>
    <col min="23" max="100" width="5.28515625" style="8" customWidth="1"/>
    <col min="101" max="16384" width="9.140625" style="8"/>
  </cols>
  <sheetData>
    <row r="1" spans="1:24" x14ac:dyDescent="0.25">
      <c r="A1" s="93"/>
      <c r="B1" s="93"/>
      <c r="C1" s="93"/>
      <c r="D1" s="93"/>
      <c r="E1" s="93"/>
      <c r="F1" s="100" t="str">
        <f>'Madde 4'!F1:R4</f>
        <v>HSYS İÇ TETKİK SORU LİSTESİ</v>
      </c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1"/>
      <c r="S1" s="95" t="s">
        <v>1</v>
      </c>
      <c r="T1" s="96"/>
      <c r="U1" s="96"/>
      <c r="V1" s="97"/>
      <c r="W1" s="94" t="str">
        <f>'Madde 4'!W1:X1</f>
        <v>LST-0011</v>
      </c>
      <c r="X1" s="94"/>
    </row>
    <row r="2" spans="1:24" x14ac:dyDescent="0.25">
      <c r="A2" s="93"/>
      <c r="B2" s="93"/>
      <c r="C2" s="93"/>
      <c r="D2" s="93"/>
      <c r="E2" s="93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1"/>
      <c r="S2" s="95" t="s">
        <v>2</v>
      </c>
      <c r="T2" s="96"/>
      <c r="U2" s="96"/>
      <c r="V2" s="97"/>
      <c r="W2" s="119">
        <f>'Madde 4'!W2:X2</f>
        <v>44075</v>
      </c>
      <c r="X2" s="119"/>
    </row>
    <row r="3" spans="1:24" x14ac:dyDescent="0.25">
      <c r="A3" s="93"/>
      <c r="B3" s="93"/>
      <c r="C3" s="93"/>
      <c r="D3" s="93"/>
      <c r="E3" s="93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1"/>
      <c r="S3" s="95" t="s">
        <v>3</v>
      </c>
      <c r="T3" s="96"/>
      <c r="U3" s="96"/>
      <c r="V3" s="97"/>
      <c r="W3" s="119" t="str">
        <f>'Madde 4'!W3:X3</f>
        <v>-</v>
      </c>
      <c r="X3" s="119"/>
    </row>
    <row r="4" spans="1:24" x14ac:dyDescent="0.25">
      <c r="A4" s="93"/>
      <c r="B4" s="93"/>
      <c r="C4" s="93"/>
      <c r="D4" s="93"/>
      <c r="E4" s="93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1"/>
      <c r="S4" s="95" t="s">
        <v>4</v>
      </c>
      <c r="T4" s="96"/>
      <c r="U4" s="96"/>
      <c r="V4" s="97"/>
      <c r="W4" s="94">
        <f>'Madde 4'!W4:X4</f>
        <v>0</v>
      </c>
      <c r="X4" s="94"/>
    </row>
    <row r="5" spans="1:24" x14ac:dyDescent="0.25">
      <c r="B5" s="38"/>
      <c r="C5" s="38"/>
      <c r="D5" s="38"/>
      <c r="E5" s="38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25"/>
      <c r="T5" s="25"/>
      <c r="U5" s="25"/>
      <c r="V5" s="25"/>
      <c r="W5" s="26"/>
      <c r="X5" s="26"/>
    </row>
    <row r="6" spans="1:24" ht="15" customHeight="1" x14ac:dyDescent="0.25">
      <c r="A6" s="76" t="s">
        <v>14</v>
      </c>
      <c r="B6" s="77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8"/>
    </row>
    <row r="7" spans="1:24" ht="15" customHeight="1" x14ac:dyDescent="0.25">
      <c r="A7" s="91" t="s">
        <v>11</v>
      </c>
      <c r="B7" s="91"/>
      <c r="C7" s="91"/>
      <c r="D7" s="91"/>
      <c r="E7" s="81">
        <f>'Madde 4'!E7:X7</f>
        <v>0</v>
      </c>
      <c r="F7" s="81"/>
      <c r="G7" s="81"/>
      <c r="H7" s="81"/>
      <c r="I7" s="81"/>
      <c r="J7" s="81"/>
      <c r="K7" s="81"/>
      <c r="L7" s="81"/>
      <c r="M7" s="81"/>
      <c r="N7" s="81"/>
      <c r="O7" s="81"/>
      <c r="P7" s="81"/>
      <c r="Q7" s="81"/>
      <c r="R7" s="81"/>
      <c r="S7" s="81"/>
      <c r="T7" s="81"/>
      <c r="U7" s="81"/>
      <c r="V7" s="81"/>
      <c r="W7" s="81"/>
      <c r="X7" s="81"/>
    </row>
    <row r="8" spans="1:24" ht="15" customHeight="1" x14ac:dyDescent="0.25">
      <c r="A8" s="91" t="s">
        <v>19</v>
      </c>
      <c r="B8" s="91"/>
      <c r="C8" s="91"/>
      <c r="D8" s="91"/>
      <c r="E8" s="118">
        <f>'Madde 4'!E8:X8</f>
        <v>0</v>
      </c>
      <c r="F8" s="118"/>
      <c r="G8" s="118"/>
      <c r="H8" s="118"/>
      <c r="I8" s="118"/>
      <c r="J8" s="118"/>
      <c r="K8" s="118"/>
      <c r="L8" s="118"/>
      <c r="M8" s="118"/>
      <c r="N8" s="118"/>
      <c r="O8" s="118"/>
      <c r="P8" s="118"/>
      <c r="Q8" s="118"/>
      <c r="R8" s="118"/>
      <c r="S8" s="118"/>
      <c r="T8" s="118"/>
      <c r="U8" s="118"/>
      <c r="V8" s="118"/>
      <c r="W8" s="118"/>
      <c r="X8" s="118"/>
    </row>
    <row r="9" spans="1:24" ht="15" customHeight="1" x14ac:dyDescent="0.25">
      <c r="A9" s="91" t="s">
        <v>12</v>
      </c>
      <c r="B9" s="91"/>
      <c r="C9" s="91"/>
      <c r="D9" s="91"/>
      <c r="E9" s="81" t="str">
        <f>'Madde 9'!E9:X9</f>
        <v>TS 13811:Ocak 2018 Hijyen ve Sanitasyon Yönetim Sistemi-Şartları</v>
      </c>
      <c r="F9" s="81"/>
      <c r="G9" s="81"/>
      <c r="H9" s="81"/>
      <c r="I9" s="81"/>
      <c r="J9" s="81"/>
      <c r="K9" s="81"/>
      <c r="L9" s="81"/>
      <c r="M9" s="81"/>
      <c r="N9" s="81"/>
      <c r="O9" s="81"/>
      <c r="P9" s="81"/>
      <c r="Q9" s="81"/>
      <c r="R9" s="81"/>
      <c r="S9" s="81"/>
      <c r="T9" s="81"/>
      <c r="U9" s="81"/>
      <c r="V9" s="81"/>
      <c r="W9" s="81"/>
      <c r="X9" s="81"/>
    </row>
    <row r="10" spans="1:24" ht="15" customHeight="1" x14ac:dyDescent="0.25">
      <c r="A10" s="91" t="s">
        <v>13</v>
      </c>
      <c r="B10" s="91"/>
      <c r="C10" s="91"/>
      <c r="D10" s="91"/>
      <c r="E10" s="81">
        <f>'Madde 4'!E10:X10</f>
        <v>0</v>
      </c>
      <c r="F10" s="81"/>
      <c r="G10" s="81"/>
      <c r="H10" s="81"/>
      <c r="I10" s="81"/>
      <c r="J10" s="81"/>
      <c r="K10" s="81"/>
      <c r="L10" s="81"/>
      <c r="M10" s="81"/>
      <c r="N10" s="81"/>
      <c r="O10" s="81"/>
      <c r="P10" s="81"/>
      <c r="Q10" s="81"/>
      <c r="R10" s="81"/>
      <c r="S10" s="81"/>
      <c r="T10" s="81"/>
      <c r="U10" s="81"/>
      <c r="V10" s="81"/>
      <c r="W10" s="81"/>
      <c r="X10" s="81"/>
    </row>
    <row r="11" spans="1:24" x14ac:dyDescent="0.25">
      <c r="A11" s="2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2"/>
      <c r="O11" s="2"/>
      <c r="P11" s="2"/>
      <c r="Q11" s="2"/>
      <c r="R11" s="2"/>
      <c r="S11" s="5"/>
      <c r="T11" s="5"/>
      <c r="U11" s="5"/>
      <c r="V11" s="5"/>
      <c r="W11" s="5"/>
      <c r="X11" s="5"/>
    </row>
    <row r="12" spans="1:24" x14ac:dyDescent="0.25">
      <c r="A12" s="76" t="s">
        <v>244</v>
      </c>
      <c r="B12" s="77"/>
      <c r="C12" s="77"/>
      <c r="D12" s="77"/>
      <c r="E12" s="77"/>
      <c r="F12" s="77"/>
      <c r="G12" s="77"/>
      <c r="H12" s="77"/>
      <c r="I12" s="77"/>
      <c r="J12" s="77"/>
      <c r="K12" s="77"/>
      <c r="L12" s="77"/>
      <c r="M12" s="77"/>
      <c r="N12" s="77"/>
      <c r="O12" s="77"/>
      <c r="P12" s="77"/>
      <c r="Q12" s="77"/>
      <c r="R12" s="77"/>
      <c r="S12" s="77"/>
      <c r="T12" s="77"/>
      <c r="U12" s="77"/>
      <c r="V12" s="77"/>
      <c r="W12" s="77"/>
      <c r="X12" s="78"/>
    </row>
    <row r="13" spans="1:24" s="5" customFormat="1" ht="39" customHeight="1" x14ac:dyDescent="0.25">
      <c r="A13" s="36" t="s">
        <v>0</v>
      </c>
      <c r="B13" s="79" t="s">
        <v>10</v>
      </c>
      <c r="C13" s="79"/>
      <c r="D13" s="79"/>
      <c r="E13" s="79"/>
      <c r="F13" s="79"/>
      <c r="G13" s="79"/>
      <c r="H13" s="79"/>
      <c r="I13" s="79"/>
      <c r="J13" s="79"/>
      <c r="K13" s="79"/>
      <c r="L13" s="86" t="str">
        <f>'Madde 4'!L13:M13</f>
        <v>TS 13811: Ocak 2018
Madde No</v>
      </c>
      <c r="M13" s="87"/>
      <c r="N13" s="109" t="s">
        <v>62</v>
      </c>
      <c r="O13" s="78"/>
      <c r="P13" s="109" t="s">
        <v>63</v>
      </c>
      <c r="Q13" s="78"/>
      <c r="R13" s="109" t="s">
        <v>42</v>
      </c>
      <c r="S13" s="78"/>
      <c r="T13" s="109" t="s">
        <v>64</v>
      </c>
      <c r="U13" s="78"/>
      <c r="V13" s="34" t="s">
        <v>81</v>
      </c>
      <c r="W13" s="80" t="s">
        <v>9</v>
      </c>
      <c r="X13" s="80"/>
    </row>
    <row r="14" spans="1:24" s="5" customFormat="1" ht="12.75" x14ac:dyDescent="0.25">
      <c r="A14" s="3">
        <v>108</v>
      </c>
      <c r="B14" s="103" t="s">
        <v>48</v>
      </c>
      <c r="C14" s="103"/>
      <c r="D14" s="103"/>
      <c r="E14" s="103"/>
      <c r="F14" s="103"/>
      <c r="G14" s="103"/>
      <c r="H14" s="103"/>
      <c r="I14" s="103"/>
      <c r="J14" s="103"/>
      <c r="K14" s="103"/>
      <c r="L14" s="102" t="s">
        <v>53</v>
      </c>
      <c r="M14" s="102"/>
      <c r="N14" s="104"/>
      <c r="O14" s="105"/>
      <c r="P14" s="104"/>
      <c r="Q14" s="105"/>
      <c r="R14" s="104"/>
      <c r="S14" s="105"/>
      <c r="T14" s="104"/>
      <c r="U14" s="105"/>
      <c r="V14" s="37"/>
      <c r="W14" s="125"/>
      <c r="X14" s="125"/>
    </row>
    <row r="15" spans="1:24" s="5" customFormat="1" ht="12.75" x14ac:dyDescent="0.25">
      <c r="A15" s="3">
        <v>109</v>
      </c>
      <c r="B15" s="103" t="s">
        <v>49</v>
      </c>
      <c r="C15" s="103"/>
      <c r="D15" s="103"/>
      <c r="E15" s="103"/>
      <c r="F15" s="103"/>
      <c r="G15" s="103"/>
      <c r="H15" s="103"/>
      <c r="I15" s="103"/>
      <c r="J15" s="103"/>
      <c r="K15" s="103"/>
      <c r="L15" s="102" t="s">
        <v>53</v>
      </c>
      <c r="M15" s="102"/>
      <c r="N15" s="104"/>
      <c r="O15" s="105"/>
      <c r="P15" s="99"/>
      <c r="Q15" s="99"/>
      <c r="R15" s="99"/>
      <c r="S15" s="99"/>
      <c r="T15" s="99"/>
      <c r="U15" s="99"/>
      <c r="V15" s="37"/>
      <c r="W15" s="125"/>
      <c r="X15" s="125"/>
    </row>
    <row r="16" spans="1:24" s="5" customFormat="1" ht="12.75" x14ac:dyDescent="0.25">
      <c r="A16" s="3">
        <v>110</v>
      </c>
      <c r="B16" s="103" t="s">
        <v>50</v>
      </c>
      <c r="C16" s="103"/>
      <c r="D16" s="103"/>
      <c r="E16" s="103"/>
      <c r="F16" s="103"/>
      <c r="G16" s="103"/>
      <c r="H16" s="103"/>
      <c r="I16" s="103"/>
      <c r="J16" s="103"/>
      <c r="K16" s="103"/>
      <c r="L16" s="102" t="s">
        <v>54</v>
      </c>
      <c r="M16" s="102"/>
      <c r="N16" s="104"/>
      <c r="O16" s="105"/>
      <c r="P16" s="99"/>
      <c r="Q16" s="99"/>
      <c r="R16" s="99"/>
      <c r="S16" s="99"/>
      <c r="T16" s="99"/>
      <c r="U16" s="99"/>
      <c r="V16" s="37"/>
      <c r="W16" s="125"/>
      <c r="X16" s="125"/>
    </row>
    <row r="17" spans="1:24" s="5" customFormat="1" ht="25.7" customHeight="1" x14ac:dyDescent="0.25">
      <c r="A17" s="3">
        <v>111</v>
      </c>
      <c r="B17" s="103" t="s">
        <v>51</v>
      </c>
      <c r="C17" s="103"/>
      <c r="D17" s="103"/>
      <c r="E17" s="103"/>
      <c r="F17" s="103"/>
      <c r="G17" s="103"/>
      <c r="H17" s="103"/>
      <c r="I17" s="103"/>
      <c r="J17" s="103"/>
      <c r="K17" s="103"/>
      <c r="L17" s="102" t="s">
        <v>54</v>
      </c>
      <c r="M17" s="102"/>
      <c r="N17" s="104"/>
      <c r="O17" s="105"/>
      <c r="P17" s="99"/>
      <c r="Q17" s="99"/>
      <c r="R17" s="99"/>
      <c r="S17" s="99"/>
      <c r="T17" s="99"/>
      <c r="U17" s="99"/>
      <c r="V17" s="37"/>
      <c r="W17" s="125"/>
      <c r="X17" s="125"/>
    </row>
    <row r="18" spans="1:24" s="5" customFormat="1" ht="25.7" customHeight="1" x14ac:dyDescent="0.25">
      <c r="A18" s="3">
        <v>112</v>
      </c>
      <c r="B18" s="103" t="s">
        <v>52</v>
      </c>
      <c r="C18" s="103"/>
      <c r="D18" s="103"/>
      <c r="E18" s="103"/>
      <c r="F18" s="103"/>
      <c r="G18" s="103"/>
      <c r="H18" s="103"/>
      <c r="I18" s="103"/>
      <c r="J18" s="103"/>
      <c r="K18" s="103"/>
      <c r="L18" s="102" t="s">
        <v>55</v>
      </c>
      <c r="M18" s="102"/>
      <c r="N18" s="104"/>
      <c r="O18" s="105"/>
      <c r="P18" s="99"/>
      <c r="Q18" s="99"/>
      <c r="R18" s="99"/>
      <c r="S18" s="99"/>
      <c r="T18" s="99"/>
      <c r="U18" s="99"/>
      <c r="V18" s="37"/>
      <c r="W18" s="125"/>
      <c r="X18" s="125"/>
    </row>
    <row r="19" spans="1:24" x14ac:dyDescent="0.25">
      <c r="A19" s="126" t="s">
        <v>41</v>
      </c>
      <c r="B19" s="126"/>
      <c r="C19" s="126"/>
      <c r="D19" s="126"/>
      <c r="E19" s="126"/>
      <c r="F19" s="126"/>
      <c r="G19" s="126"/>
      <c r="H19" s="126"/>
      <c r="I19" s="126"/>
      <c r="J19" s="126"/>
      <c r="K19" s="126"/>
      <c r="L19" s="126"/>
      <c r="M19" s="126"/>
      <c r="N19" s="128">
        <f>SUM(N14:N18)</f>
        <v>0</v>
      </c>
      <c r="O19" s="129"/>
      <c r="P19" s="128">
        <f>SUM(P14:P18)</f>
        <v>0</v>
      </c>
      <c r="Q19" s="129"/>
      <c r="R19" s="128">
        <f>SUM(R14:R18)</f>
        <v>0</v>
      </c>
      <c r="S19" s="129"/>
      <c r="T19" s="128">
        <f>SUM(T14:T18)</f>
        <v>0</v>
      </c>
      <c r="U19" s="129"/>
      <c r="V19" s="21">
        <f>SUM(V14:V18)</f>
        <v>0</v>
      </c>
      <c r="W19" s="20"/>
      <c r="X19" s="20"/>
    </row>
    <row r="20" spans="1:24" x14ac:dyDescent="0.25">
      <c r="A20" s="22"/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3"/>
      <c r="O20" s="23"/>
      <c r="P20" s="23"/>
      <c r="Q20" s="23"/>
      <c r="R20" s="23"/>
      <c r="S20" s="4"/>
      <c r="T20" s="4"/>
      <c r="U20" s="4"/>
      <c r="V20" s="4"/>
      <c r="W20" s="20"/>
      <c r="X20" s="20"/>
    </row>
    <row r="21" spans="1:24" x14ac:dyDescent="0.25">
      <c r="A21" s="76" t="s">
        <v>21</v>
      </c>
      <c r="B21" s="77"/>
      <c r="C21" s="77"/>
      <c r="D21" s="77"/>
      <c r="E21" s="77"/>
      <c r="F21" s="77"/>
      <c r="G21" s="77"/>
      <c r="H21" s="77"/>
      <c r="I21" s="77"/>
      <c r="J21" s="77"/>
      <c r="K21" s="77"/>
      <c r="L21" s="77"/>
      <c r="M21" s="77"/>
      <c r="N21" s="77"/>
      <c r="O21" s="77"/>
      <c r="P21" s="77"/>
      <c r="Q21" s="77"/>
      <c r="R21" s="77"/>
      <c r="S21" s="77"/>
      <c r="T21" s="77"/>
      <c r="U21" s="77"/>
      <c r="V21" s="77"/>
      <c r="W21" s="77"/>
      <c r="X21" s="78"/>
    </row>
    <row r="22" spans="1:24" s="5" customFormat="1" ht="39" customHeight="1" x14ac:dyDescent="0.25">
      <c r="A22" s="36" t="s">
        <v>0</v>
      </c>
      <c r="B22" s="79" t="s">
        <v>10</v>
      </c>
      <c r="C22" s="79"/>
      <c r="D22" s="79"/>
      <c r="E22" s="79"/>
      <c r="F22" s="79"/>
      <c r="G22" s="79"/>
      <c r="H22" s="79"/>
      <c r="I22" s="79"/>
      <c r="J22" s="79"/>
      <c r="K22" s="79"/>
      <c r="L22" s="109" t="str">
        <f>L13</f>
        <v>TS 13811: Ocak 2018
Madde No</v>
      </c>
      <c r="M22" s="113"/>
      <c r="N22" s="109" t="s">
        <v>62</v>
      </c>
      <c r="O22" s="78"/>
      <c r="P22" s="109" t="s">
        <v>63</v>
      </c>
      <c r="Q22" s="78"/>
      <c r="R22" s="109" t="s">
        <v>42</v>
      </c>
      <c r="S22" s="78"/>
      <c r="T22" s="109" t="s">
        <v>64</v>
      </c>
      <c r="U22" s="78"/>
      <c r="V22" s="34" t="s">
        <v>81</v>
      </c>
      <c r="W22" s="80" t="s">
        <v>9</v>
      </c>
      <c r="X22" s="80"/>
    </row>
    <row r="23" spans="1:24" s="5" customFormat="1" ht="12.75" x14ac:dyDescent="0.25">
      <c r="A23" s="3">
        <v>1</v>
      </c>
      <c r="B23" s="81"/>
      <c r="C23" s="81"/>
      <c r="D23" s="81"/>
      <c r="E23" s="81"/>
      <c r="F23" s="81"/>
      <c r="G23" s="81"/>
      <c r="H23" s="81"/>
      <c r="I23" s="81"/>
      <c r="J23" s="81"/>
      <c r="K23" s="81"/>
      <c r="L23" s="102"/>
      <c r="M23" s="102"/>
      <c r="N23" s="104"/>
      <c r="O23" s="105"/>
      <c r="P23" s="104"/>
      <c r="Q23" s="105"/>
      <c r="R23" s="104"/>
      <c r="S23" s="105"/>
      <c r="T23" s="104"/>
      <c r="U23" s="105"/>
      <c r="V23" s="37"/>
      <c r="W23" s="85"/>
      <c r="X23" s="85"/>
    </row>
    <row r="24" spans="1:24" s="5" customFormat="1" ht="12.75" x14ac:dyDescent="0.25">
      <c r="A24" s="3">
        <v>2</v>
      </c>
      <c r="B24" s="103"/>
      <c r="C24" s="103"/>
      <c r="D24" s="103"/>
      <c r="E24" s="103"/>
      <c r="F24" s="103"/>
      <c r="G24" s="103"/>
      <c r="H24" s="103"/>
      <c r="I24" s="103"/>
      <c r="J24" s="103"/>
      <c r="K24" s="103"/>
      <c r="L24" s="102"/>
      <c r="M24" s="102"/>
      <c r="N24" s="104"/>
      <c r="O24" s="105"/>
      <c r="P24" s="104"/>
      <c r="Q24" s="105"/>
      <c r="R24" s="104"/>
      <c r="S24" s="105"/>
      <c r="T24" s="104"/>
      <c r="U24" s="105"/>
      <c r="V24" s="37"/>
      <c r="W24" s="85"/>
      <c r="X24" s="85"/>
    </row>
    <row r="25" spans="1:24" s="5" customFormat="1" ht="12.75" x14ac:dyDescent="0.25">
      <c r="A25" s="3">
        <v>3</v>
      </c>
      <c r="B25" s="103"/>
      <c r="C25" s="103"/>
      <c r="D25" s="103"/>
      <c r="E25" s="103"/>
      <c r="F25" s="103"/>
      <c r="G25" s="103"/>
      <c r="H25" s="103"/>
      <c r="I25" s="103"/>
      <c r="J25" s="103"/>
      <c r="K25" s="103"/>
      <c r="L25" s="102"/>
      <c r="M25" s="102"/>
      <c r="N25" s="104"/>
      <c r="O25" s="105"/>
      <c r="P25" s="104"/>
      <c r="Q25" s="105"/>
      <c r="R25" s="104"/>
      <c r="S25" s="105"/>
      <c r="T25" s="104"/>
      <c r="U25" s="105"/>
      <c r="V25" s="37"/>
      <c r="W25" s="85"/>
      <c r="X25" s="85"/>
    </row>
    <row r="26" spans="1:24" s="5" customFormat="1" ht="12.75" x14ac:dyDescent="0.25">
      <c r="A26" s="3">
        <v>4</v>
      </c>
      <c r="B26" s="103"/>
      <c r="C26" s="103"/>
      <c r="D26" s="103"/>
      <c r="E26" s="103"/>
      <c r="F26" s="103"/>
      <c r="G26" s="103"/>
      <c r="H26" s="103"/>
      <c r="I26" s="103"/>
      <c r="J26" s="103"/>
      <c r="K26" s="103"/>
      <c r="L26" s="102"/>
      <c r="M26" s="102"/>
      <c r="N26" s="104"/>
      <c r="O26" s="105"/>
      <c r="P26" s="104"/>
      <c r="Q26" s="105"/>
      <c r="R26" s="104"/>
      <c r="S26" s="105"/>
      <c r="T26" s="104"/>
      <c r="U26" s="105"/>
      <c r="V26" s="37"/>
      <c r="W26" s="85"/>
      <c r="X26" s="85"/>
    </row>
    <row r="27" spans="1:24" s="5" customFormat="1" ht="12.75" x14ac:dyDescent="0.25">
      <c r="A27" s="3">
        <v>5</v>
      </c>
      <c r="B27" s="103"/>
      <c r="C27" s="103"/>
      <c r="D27" s="103"/>
      <c r="E27" s="103"/>
      <c r="F27" s="103"/>
      <c r="G27" s="103"/>
      <c r="H27" s="103"/>
      <c r="I27" s="103"/>
      <c r="J27" s="103"/>
      <c r="K27" s="103"/>
      <c r="L27" s="102"/>
      <c r="M27" s="102"/>
      <c r="N27" s="104"/>
      <c r="O27" s="105"/>
      <c r="P27" s="104"/>
      <c r="Q27" s="105"/>
      <c r="R27" s="104"/>
      <c r="S27" s="105"/>
      <c r="T27" s="104"/>
      <c r="U27" s="105"/>
      <c r="V27" s="37"/>
      <c r="W27" s="85"/>
      <c r="X27" s="85"/>
    </row>
    <row r="28" spans="1:24" x14ac:dyDescent="0.25">
      <c r="A28" s="126" t="s">
        <v>41</v>
      </c>
      <c r="B28" s="126"/>
      <c r="C28" s="126"/>
      <c r="D28" s="126"/>
      <c r="E28" s="126"/>
      <c r="F28" s="126"/>
      <c r="G28" s="126"/>
      <c r="H28" s="126"/>
      <c r="I28" s="126"/>
      <c r="J28" s="126"/>
      <c r="K28" s="126"/>
      <c r="L28" s="126"/>
      <c r="M28" s="126"/>
      <c r="N28" s="128">
        <f>SUM(N23:N27)</f>
        <v>0</v>
      </c>
      <c r="O28" s="129"/>
      <c r="P28" s="128">
        <f>SUM(P23:P27)</f>
        <v>0</v>
      </c>
      <c r="Q28" s="129"/>
      <c r="R28" s="128">
        <f>SUM(R23:R27)</f>
        <v>0</v>
      </c>
      <c r="S28" s="129"/>
      <c r="T28" s="128">
        <f>SUM(T23:T27)</f>
        <v>0</v>
      </c>
      <c r="U28" s="129"/>
      <c r="V28" s="21">
        <f>SUM(V23:V27)</f>
        <v>0</v>
      </c>
      <c r="W28" s="20"/>
      <c r="X28" s="20"/>
    </row>
    <row r="29" spans="1:24" s="5" customFormat="1" ht="12.75" x14ac:dyDescent="0.25">
      <c r="A29" s="27"/>
      <c r="B29" s="27"/>
      <c r="C29" s="27"/>
      <c r="D29" s="27"/>
      <c r="N29" s="2"/>
      <c r="O29" s="2"/>
      <c r="P29" s="2"/>
      <c r="Q29" s="2"/>
      <c r="R29" s="2"/>
    </row>
    <row r="30" spans="1:24" s="5" customFormat="1" ht="12.75" x14ac:dyDescent="0.25">
      <c r="A30" s="111" t="s">
        <v>82</v>
      </c>
      <c r="B30" s="111"/>
      <c r="C30" s="112" t="s">
        <v>83</v>
      </c>
      <c r="D30" s="112"/>
      <c r="E30" s="112"/>
      <c r="F30" s="112"/>
      <c r="G30" s="112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</row>
    <row r="31" spans="1:24" s="5" customFormat="1" ht="12.75" x14ac:dyDescent="0.25">
      <c r="A31" s="27"/>
      <c r="B31" s="27"/>
      <c r="C31" s="27"/>
      <c r="D31" s="27"/>
      <c r="N31" s="2"/>
      <c r="O31" s="2"/>
      <c r="P31" s="2"/>
      <c r="Q31" s="2"/>
      <c r="R31" s="2"/>
    </row>
    <row r="32" spans="1:24" s="5" customFormat="1" ht="12.75" x14ac:dyDescent="0.25">
      <c r="A32" s="76" t="s">
        <v>67</v>
      </c>
      <c r="B32" s="77"/>
      <c r="C32" s="77"/>
      <c r="D32" s="77"/>
      <c r="E32" s="77"/>
      <c r="F32" s="77"/>
      <c r="G32" s="77"/>
      <c r="H32" s="77"/>
      <c r="I32" s="77"/>
      <c r="J32" s="77"/>
      <c r="K32" s="77"/>
      <c r="L32" s="77"/>
      <c r="M32" s="77"/>
      <c r="N32" s="77"/>
      <c r="O32" s="77"/>
      <c r="P32" s="77"/>
      <c r="Q32" s="77"/>
      <c r="R32" s="77"/>
      <c r="S32" s="77"/>
      <c r="T32" s="77"/>
      <c r="U32" s="77"/>
      <c r="V32" s="77"/>
      <c r="W32" s="77"/>
      <c r="X32" s="78"/>
    </row>
    <row r="33" spans="1:24" s="5" customFormat="1" ht="39.75" customHeight="1" x14ac:dyDescent="0.25">
      <c r="A33" s="110" t="s">
        <v>68</v>
      </c>
      <c r="B33" s="110"/>
      <c r="C33" s="110" t="s">
        <v>69</v>
      </c>
      <c r="D33" s="110"/>
      <c r="E33" s="110" t="s">
        <v>59</v>
      </c>
      <c r="F33" s="110"/>
      <c r="G33" s="110" t="s">
        <v>57</v>
      </c>
      <c r="H33" s="110"/>
      <c r="I33" s="110" t="s">
        <v>56</v>
      </c>
      <c r="J33" s="110"/>
      <c r="K33" s="110" t="s">
        <v>58</v>
      </c>
      <c r="L33" s="110"/>
      <c r="M33" s="110" t="s">
        <v>61</v>
      </c>
      <c r="N33" s="110"/>
      <c r="O33" s="110" t="s">
        <v>20</v>
      </c>
      <c r="P33" s="110"/>
      <c r="Q33" s="110"/>
      <c r="R33" s="110"/>
      <c r="S33" s="110" t="s">
        <v>16</v>
      </c>
      <c r="T33" s="110"/>
      <c r="U33" s="110"/>
      <c r="V33" s="110" t="s">
        <v>60</v>
      </c>
      <c r="W33" s="110"/>
      <c r="X33" s="110"/>
    </row>
    <row r="34" spans="1:24" s="5" customFormat="1" x14ac:dyDescent="0.25">
      <c r="A34" s="115">
        <v>5</v>
      </c>
      <c r="B34" s="115"/>
      <c r="C34" s="115"/>
      <c r="D34" s="115"/>
      <c r="E34" s="115">
        <f>(N19+N28)/4</f>
        <v>0</v>
      </c>
      <c r="F34" s="115"/>
      <c r="G34" s="115">
        <f>(P19+P28)/3</f>
        <v>0</v>
      </c>
      <c r="H34" s="115"/>
      <c r="I34" s="115">
        <f>(R19+R28)/2</f>
        <v>0</v>
      </c>
      <c r="J34" s="115"/>
      <c r="K34" s="115">
        <f>T19+T28</f>
        <v>0</v>
      </c>
      <c r="L34" s="115"/>
      <c r="M34" s="115">
        <f>V19+V28</f>
        <v>0</v>
      </c>
      <c r="N34" s="115"/>
      <c r="O34" s="115">
        <f>(A34+C34)*4</f>
        <v>20</v>
      </c>
      <c r="P34" s="115"/>
      <c r="Q34" s="115"/>
      <c r="R34" s="115"/>
      <c r="S34" s="115">
        <f>(N19+P19+R19+T19+N28+P28+R28+T28)-(V19+V28)</f>
        <v>0</v>
      </c>
      <c r="T34" s="115"/>
      <c r="U34" s="115"/>
      <c r="V34" s="114">
        <f>(S34+M34)/O34</f>
        <v>0</v>
      </c>
      <c r="W34" s="114"/>
      <c r="X34" s="114"/>
    </row>
    <row r="35" spans="1:24" s="5" customFormat="1" ht="12.75" x14ac:dyDescent="0.25">
      <c r="A35" s="2"/>
      <c r="N35" s="2"/>
      <c r="O35" s="2"/>
      <c r="P35" s="2"/>
      <c r="Q35" s="2"/>
      <c r="R35" s="2"/>
    </row>
    <row r="36" spans="1:24" s="5" customFormat="1" ht="12.75" x14ac:dyDescent="0.25">
      <c r="A36" s="76" t="s">
        <v>27</v>
      </c>
      <c r="B36" s="77"/>
      <c r="C36" s="77"/>
      <c r="D36" s="77"/>
      <c r="E36" s="77"/>
      <c r="F36" s="77"/>
      <c r="G36" s="77"/>
      <c r="H36" s="77"/>
      <c r="I36" s="77"/>
      <c r="J36" s="77"/>
      <c r="K36" s="77"/>
      <c r="L36" s="77"/>
      <c r="M36" s="77"/>
      <c r="N36" s="77"/>
      <c r="O36" s="77"/>
      <c r="P36" s="77"/>
      <c r="Q36" s="77"/>
      <c r="R36" s="77"/>
      <c r="S36" s="77"/>
      <c r="T36" s="77"/>
      <c r="U36" s="77"/>
      <c r="V36" s="77"/>
      <c r="W36" s="77"/>
      <c r="X36" s="78"/>
    </row>
    <row r="37" spans="1:24" s="5" customFormat="1" ht="12.75" x14ac:dyDescent="0.25">
      <c r="A37" s="79" t="s">
        <v>23</v>
      </c>
      <c r="B37" s="79"/>
      <c r="C37" s="79"/>
      <c r="D37" s="80" t="s">
        <v>24</v>
      </c>
      <c r="E37" s="80"/>
      <c r="F37" s="80"/>
      <c r="G37" s="80"/>
      <c r="H37" s="80"/>
      <c r="I37" s="80"/>
      <c r="J37" s="80"/>
      <c r="K37" s="76" t="s">
        <v>25</v>
      </c>
      <c r="L37" s="77"/>
      <c r="M37" s="77"/>
      <c r="N37" s="77"/>
      <c r="O37" s="77"/>
      <c r="P37" s="78"/>
      <c r="Q37" s="76" t="s">
        <v>26</v>
      </c>
      <c r="R37" s="77"/>
      <c r="S37" s="77"/>
      <c r="T37" s="77"/>
      <c r="U37" s="77"/>
      <c r="V37" s="77"/>
      <c r="W37" s="77"/>
      <c r="X37" s="78"/>
    </row>
    <row r="38" spans="1:24" s="5" customFormat="1" ht="56.25" customHeight="1" x14ac:dyDescent="0.25">
      <c r="A38" s="81" t="s">
        <v>22</v>
      </c>
      <c r="B38" s="81"/>
      <c r="C38" s="81"/>
      <c r="D38" s="81"/>
      <c r="E38" s="81"/>
      <c r="F38" s="81"/>
      <c r="G38" s="81"/>
      <c r="H38" s="81"/>
      <c r="I38" s="81"/>
      <c r="J38" s="81"/>
      <c r="K38" s="84"/>
      <c r="L38" s="82"/>
      <c r="M38" s="82"/>
      <c r="N38" s="82"/>
      <c r="O38" s="82"/>
      <c r="P38" s="83"/>
      <c r="Q38" s="82"/>
      <c r="R38" s="82"/>
      <c r="S38" s="82"/>
      <c r="T38" s="82"/>
      <c r="U38" s="82"/>
      <c r="V38" s="82"/>
      <c r="W38" s="82"/>
      <c r="X38" s="83"/>
    </row>
    <row r="39" spans="1:24" s="5" customFormat="1" ht="56.25" customHeight="1" x14ac:dyDescent="0.25">
      <c r="A39" s="81" t="s">
        <v>28</v>
      </c>
      <c r="B39" s="81"/>
      <c r="C39" s="81"/>
      <c r="D39" s="81"/>
      <c r="E39" s="81"/>
      <c r="F39" s="81"/>
      <c r="G39" s="81"/>
      <c r="H39" s="81"/>
      <c r="I39" s="81"/>
      <c r="J39" s="81"/>
      <c r="K39" s="84"/>
      <c r="L39" s="82"/>
      <c r="M39" s="82"/>
      <c r="N39" s="82"/>
      <c r="O39" s="82"/>
      <c r="P39" s="83"/>
      <c r="Q39" s="82"/>
      <c r="R39" s="82"/>
      <c r="S39" s="82"/>
      <c r="T39" s="82"/>
      <c r="U39" s="82"/>
      <c r="V39" s="82"/>
      <c r="W39" s="82"/>
      <c r="X39" s="83"/>
    </row>
    <row r="41" spans="1:24" s="5" customFormat="1" ht="12.75" x14ac:dyDescent="0.25">
      <c r="A41" s="111" t="s">
        <v>82</v>
      </c>
      <c r="B41" s="111"/>
      <c r="C41" s="112" t="s">
        <v>83</v>
      </c>
      <c r="D41" s="112"/>
      <c r="E41" s="112"/>
      <c r="F41" s="112"/>
      <c r="G41" s="112"/>
      <c r="H41" s="112"/>
      <c r="I41" s="112"/>
      <c r="J41" s="112"/>
      <c r="K41" s="112"/>
      <c r="L41" s="112"/>
      <c r="M41" s="112"/>
      <c r="N41" s="112"/>
      <c r="O41" s="112"/>
      <c r="P41" s="112"/>
      <c r="Q41" s="112"/>
      <c r="R41" s="112"/>
      <c r="S41" s="112"/>
      <c r="T41" s="112"/>
      <c r="U41" s="112"/>
      <c r="V41" s="112"/>
      <c r="W41" s="112"/>
      <c r="X41" s="112"/>
    </row>
  </sheetData>
  <mergeCells count="153">
    <mergeCell ref="A38:C38"/>
    <mergeCell ref="D38:J38"/>
    <mergeCell ref="K38:P38"/>
    <mergeCell ref="Q38:X38"/>
    <mergeCell ref="A39:C39"/>
    <mergeCell ref="D39:J39"/>
    <mergeCell ref="K39:P39"/>
    <mergeCell ref="Q39:X39"/>
    <mergeCell ref="A36:X36"/>
    <mergeCell ref="A37:C37"/>
    <mergeCell ref="D37:J37"/>
    <mergeCell ref="K37:P37"/>
    <mergeCell ref="Q37:X37"/>
    <mergeCell ref="W27:X27"/>
    <mergeCell ref="A28:M28"/>
    <mergeCell ref="N28:O28"/>
    <mergeCell ref="P28:Q28"/>
    <mergeCell ref="R28:S28"/>
    <mergeCell ref="T28:U28"/>
    <mergeCell ref="B27:K27"/>
    <mergeCell ref="L27:M27"/>
    <mergeCell ref="N27:O27"/>
    <mergeCell ref="P27:Q27"/>
    <mergeCell ref="R27:S27"/>
    <mergeCell ref="T27:U27"/>
    <mergeCell ref="W25:X25"/>
    <mergeCell ref="B26:K26"/>
    <mergeCell ref="L26:M26"/>
    <mergeCell ref="N26:O26"/>
    <mergeCell ref="P26:Q26"/>
    <mergeCell ref="R26:S26"/>
    <mergeCell ref="T26:U26"/>
    <mergeCell ref="W26:X26"/>
    <mergeCell ref="B25:K25"/>
    <mergeCell ref="L25:M25"/>
    <mergeCell ref="N25:O25"/>
    <mergeCell ref="P25:Q25"/>
    <mergeCell ref="R25:S25"/>
    <mergeCell ref="T25:U25"/>
    <mergeCell ref="W23:X23"/>
    <mergeCell ref="B24:K24"/>
    <mergeCell ref="L24:M24"/>
    <mergeCell ref="N24:O24"/>
    <mergeCell ref="P24:Q24"/>
    <mergeCell ref="R24:S24"/>
    <mergeCell ref="T24:U24"/>
    <mergeCell ref="W24:X24"/>
    <mergeCell ref="B23:K23"/>
    <mergeCell ref="L23:M23"/>
    <mergeCell ref="N23:O23"/>
    <mergeCell ref="P23:Q23"/>
    <mergeCell ref="R23:S23"/>
    <mergeCell ref="T23:U23"/>
    <mergeCell ref="A21:X21"/>
    <mergeCell ref="B22:K22"/>
    <mergeCell ref="L22:M22"/>
    <mergeCell ref="N22:O22"/>
    <mergeCell ref="P22:Q22"/>
    <mergeCell ref="R22:S22"/>
    <mergeCell ref="T22:U22"/>
    <mergeCell ref="W22:X22"/>
    <mergeCell ref="A19:M19"/>
    <mergeCell ref="N19:O19"/>
    <mergeCell ref="P19:Q19"/>
    <mergeCell ref="R19:S19"/>
    <mergeCell ref="T19:U19"/>
    <mergeCell ref="W18:X18"/>
    <mergeCell ref="B18:K18"/>
    <mergeCell ref="L18:M18"/>
    <mergeCell ref="N18:O18"/>
    <mergeCell ref="P18:Q18"/>
    <mergeCell ref="R18:S18"/>
    <mergeCell ref="T18:U18"/>
    <mergeCell ref="W16:X16"/>
    <mergeCell ref="B17:K17"/>
    <mergeCell ref="L17:M17"/>
    <mergeCell ref="N17:O17"/>
    <mergeCell ref="P17:Q17"/>
    <mergeCell ref="R17:S17"/>
    <mergeCell ref="T17:U17"/>
    <mergeCell ref="W17:X17"/>
    <mergeCell ref="B16:K16"/>
    <mergeCell ref="L16:M16"/>
    <mergeCell ref="N16:O16"/>
    <mergeCell ref="P16:Q16"/>
    <mergeCell ref="R16:S16"/>
    <mergeCell ref="T16:U16"/>
    <mergeCell ref="P13:Q13"/>
    <mergeCell ref="R13:S13"/>
    <mergeCell ref="T13:U13"/>
    <mergeCell ref="W13:X13"/>
    <mergeCell ref="W14:X14"/>
    <mergeCell ref="B15:K15"/>
    <mergeCell ref="L15:M15"/>
    <mergeCell ref="N15:O15"/>
    <mergeCell ref="P15:Q15"/>
    <mergeCell ref="R15:S15"/>
    <mergeCell ref="T15:U15"/>
    <mergeCell ref="W15:X15"/>
    <mergeCell ref="B14:K14"/>
    <mergeCell ref="L14:M14"/>
    <mergeCell ref="N14:O14"/>
    <mergeCell ref="P14:Q14"/>
    <mergeCell ref="R14:S14"/>
    <mergeCell ref="T14:U14"/>
    <mergeCell ref="K34:L34"/>
    <mergeCell ref="A6:X6"/>
    <mergeCell ref="A7:D7"/>
    <mergeCell ref="E7:X7"/>
    <mergeCell ref="A8:D8"/>
    <mergeCell ref="E8:X8"/>
    <mergeCell ref="A9:D9"/>
    <mergeCell ref="E9:X9"/>
    <mergeCell ref="A1:E4"/>
    <mergeCell ref="F1:R4"/>
    <mergeCell ref="S1:V1"/>
    <mergeCell ref="W1:X1"/>
    <mergeCell ref="S2:V2"/>
    <mergeCell ref="W2:X2"/>
    <mergeCell ref="S3:V3"/>
    <mergeCell ref="W3:X3"/>
    <mergeCell ref="S4:V4"/>
    <mergeCell ref="W4:X4"/>
    <mergeCell ref="A10:D10"/>
    <mergeCell ref="E10:X10"/>
    <mergeCell ref="A12:X12"/>
    <mergeCell ref="B13:K13"/>
    <mergeCell ref="L13:M13"/>
    <mergeCell ref="N13:O13"/>
    <mergeCell ref="M34:N34"/>
    <mergeCell ref="O34:R34"/>
    <mergeCell ref="S34:U34"/>
    <mergeCell ref="V34:X34"/>
    <mergeCell ref="A41:B41"/>
    <mergeCell ref="C41:X41"/>
    <mergeCell ref="A30:B30"/>
    <mergeCell ref="C30:X30"/>
    <mergeCell ref="A32:X32"/>
    <mergeCell ref="A33:B33"/>
    <mergeCell ref="C33:D33"/>
    <mergeCell ref="E33:F33"/>
    <mergeCell ref="G33:H33"/>
    <mergeCell ref="I33:J33"/>
    <mergeCell ref="K33:L33"/>
    <mergeCell ref="M33:N33"/>
    <mergeCell ref="O33:R33"/>
    <mergeCell ref="S33:U33"/>
    <mergeCell ref="V33:X33"/>
    <mergeCell ref="A34:B34"/>
    <mergeCell ref="C34:D34"/>
    <mergeCell ref="E34:F34"/>
    <mergeCell ref="G34:H34"/>
    <mergeCell ref="I34:J34"/>
  </mergeCells>
  <pageMargins left="0.39370078740157483" right="0.39370078740157483" top="0.39370078740157483" bottom="0.47244094488188981" header="0.31496062992125984" footer="7.874015748031496E-2"/>
  <pageSetup paperSize="9" scale="86" fitToHeight="0" orientation="portrait" r:id="rId1"/>
  <headerFooter>
    <oddFooter>&amp;L&amp;"Cambria,Normal"&amp;8(Form No: FRM-0010, Revizyon Tarihi: -, Revizyon No: 0)&amp;R&amp;"Cambria,Normal"&amp;8&amp;K002060Sayfa &amp;P / &amp;N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10</vt:i4>
      </vt:variant>
    </vt:vector>
  </HeadingPairs>
  <TitlesOfParts>
    <vt:vector size="10" baseType="lpstr">
      <vt:lpstr>Revizyon Bilgileri</vt:lpstr>
      <vt:lpstr>Açıklamalar</vt:lpstr>
      <vt:lpstr>Madde 4</vt:lpstr>
      <vt:lpstr>Madde 5</vt:lpstr>
      <vt:lpstr>Madde 6</vt:lpstr>
      <vt:lpstr>Madde 7</vt:lpstr>
      <vt:lpstr>Madde 8</vt:lpstr>
      <vt:lpstr>Madde 9</vt:lpstr>
      <vt:lpstr>Madde 10</vt:lpstr>
      <vt:lpstr>Puanlama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2020-09-20T16:35:26Z</dcterms:modified>
</cp:coreProperties>
</file>