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4050" windowWidth="22260" windowHeight="12645" tabRatio="918" activeTab="8"/>
  </bookViews>
  <sheets>
    <sheet name="Revizyon Bilgileri" sheetId="20" r:id="rId1"/>
    <sheet name="Açıklamalar" sheetId="8" r:id="rId2"/>
    <sheet name="Madde 4" sheetId="1" r:id="rId3"/>
    <sheet name="Madde 5" sheetId="12" r:id="rId4"/>
    <sheet name="Madde 6" sheetId="13" r:id="rId5"/>
    <sheet name="Madde 7" sheetId="14" r:id="rId6"/>
    <sheet name="Madde 8" sheetId="15" r:id="rId7"/>
    <sheet name="Madde 9" sheetId="17" r:id="rId8"/>
    <sheet name="Madde 10" sheetId="18" r:id="rId9"/>
    <sheet name="Puanlama" sheetId="1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" i="19" l="1"/>
  <c r="J11" i="19" l="1"/>
  <c r="Y6" i="19"/>
  <c r="S6" i="19"/>
  <c r="P6" i="19"/>
  <c r="M6" i="19"/>
  <c r="J6" i="19"/>
  <c r="G6" i="19"/>
  <c r="O34" i="18"/>
  <c r="Y11" i="19" s="1"/>
  <c r="O46" i="17"/>
  <c r="V11" i="19" s="1"/>
  <c r="O74" i="15"/>
  <c r="S11" i="19" s="1"/>
  <c r="O86" i="14"/>
  <c r="P11" i="19" s="1"/>
  <c r="O43" i="13"/>
  <c r="M11" i="19" s="1"/>
  <c r="O59" i="12"/>
  <c r="O48" i="1"/>
  <c r="G11" i="19" s="1"/>
  <c r="E8" i="18"/>
  <c r="E8" i="17"/>
  <c r="E8" i="15"/>
  <c r="E8" i="14"/>
  <c r="E8" i="13"/>
  <c r="E8" i="12"/>
  <c r="E10" i="18"/>
  <c r="E7" i="18"/>
  <c r="E10" i="17"/>
  <c r="E7" i="17"/>
  <c r="E10" i="15"/>
  <c r="E7" i="15"/>
  <c r="E10" i="14"/>
  <c r="E7" i="14"/>
  <c r="E10" i="13"/>
  <c r="E7" i="13"/>
  <c r="E10" i="12"/>
  <c r="E7" i="12"/>
  <c r="V28" i="18" l="1"/>
  <c r="T28" i="18"/>
  <c r="R28" i="18"/>
  <c r="P28" i="18"/>
  <c r="N28" i="18"/>
  <c r="V19" i="18"/>
  <c r="T19" i="18"/>
  <c r="K34" i="18" s="1"/>
  <c r="Y10" i="19" s="1"/>
  <c r="R19" i="18"/>
  <c r="I34" i="18" s="1"/>
  <c r="Y9" i="19" s="1"/>
  <c r="P19" i="18"/>
  <c r="N19" i="18"/>
  <c r="V40" i="17"/>
  <c r="T40" i="17"/>
  <c r="R40" i="17"/>
  <c r="P40" i="17"/>
  <c r="N40" i="17"/>
  <c r="V31" i="17"/>
  <c r="T31" i="17"/>
  <c r="R31" i="17"/>
  <c r="P31" i="17"/>
  <c r="N31" i="17"/>
  <c r="V68" i="15"/>
  <c r="T68" i="15"/>
  <c r="R68" i="15"/>
  <c r="P68" i="15"/>
  <c r="N68" i="15"/>
  <c r="V59" i="15"/>
  <c r="T59" i="15"/>
  <c r="R59" i="15"/>
  <c r="P59" i="15"/>
  <c r="N59" i="15"/>
  <c r="V80" i="14"/>
  <c r="T80" i="14"/>
  <c r="R80" i="14"/>
  <c r="P80" i="14"/>
  <c r="N80" i="14"/>
  <c r="V71" i="14"/>
  <c r="T71" i="14"/>
  <c r="R71" i="14"/>
  <c r="P71" i="14"/>
  <c r="N71" i="14"/>
  <c r="N44" i="12"/>
  <c r="P44" i="12"/>
  <c r="R44" i="12"/>
  <c r="T44" i="12"/>
  <c r="V44" i="12"/>
  <c r="V37" i="13"/>
  <c r="T37" i="13"/>
  <c r="R37" i="13"/>
  <c r="P37" i="13"/>
  <c r="N37" i="13"/>
  <c r="V28" i="13"/>
  <c r="T28" i="13"/>
  <c r="R28" i="13"/>
  <c r="P28" i="13"/>
  <c r="N28" i="13"/>
  <c r="V53" i="12"/>
  <c r="T53" i="12"/>
  <c r="R53" i="12"/>
  <c r="P53" i="12"/>
  <c r="N53" i="12"/>
  <c r="N42" i="1"/>
  <c r="P42" i="1"/>
  <c r="R42" i="1"/>
  <c r="T42" i="1"/>
  <c r="V42" i="1"/>
  <c r="N33" i="1"/>
  <c r="P33" i="1"/>
  <c r="R33" i="1"/>
  <c r="T33" i="1"/>
  <c r="V33" i="1"/>
  <c r="M34" i="18" l="1"/>
  <c r="Y13" i="19" s="1"/>
  <c r="K59" i="12"/>
  <c r="J10" i="19" s="1"/>
  <c r="G74" i="15"/>
  <c r="S8" i="19" s="1"/>
  <c r="I74" i="15"/>
  <c r="S9" i="19" s="1"/>
  <c r="K74" i="15"/>
  <c r="S10" i="19" s="1"/>
  <c r="M86" i="14"/>
  <c r="P13" i="19" s="1"/>
  <c r="M43" i="13"/>
  <c r="M13" i="19" s="1"/>
  <c r="I48" i="1"/>
  <c r="G9" i="19" s="1"/>
  <c r="G48" i="1"/>
  <c r="G8" i="19" s="1"/>
  <c r="E34" i="18"/>
  <c r="Y7" i="19" s="1"/>
  <c r="S34" i="18"/>
  <c r="G34" i="18"/>
  <c r="Y8" i="19" s="1"/>
  <c r="E46" i="17"/>
  <c r="V7" i="19" s="1"/>
  <c r="S46" i="17"/>
  <c r="V12" i="19" s="1"/>
  <c r="G46" i="17"/>
  <c r="V8" i="19" s="1"/>
  <c r="K46" i="17"/>
  <c r="V10" i="19" s="1"/>
  <c r="I46" i="17"/>
  <c r="V9" i="19" s="1"/>
  <c r="M46" i="17"/>
  <c r="V13" i="19" s="1"/>
  <c r="M74" i="15"/>
  <c r="S13" i="19" s="1"/>
  <c r="E74" i="15"/>
  <c r="S7" i="19" s="1"/>
  <c r="S74" i="15"/>
  <c r="G86" i="14"/>
  <c r="P8" i="19" s="1"/>
  <c r="S86" i="14"/>
  <c r="E86" i="14"/>
  <c r="P7" i="19" s="1"/>
  <c r="I86" i="14"/>
  <c r="P9" i="19" s="1"/>
  <c r="K86" i="14"/>
  <c r="P10" i="19" s="1"/>
  <c r="G43" i="13"/>
  <c r="M8" i="19" s="1"/>
  <c r="I43" i="13"/>
  <c r="M9" i="19" s="1"/>
  <c r="K43" i="13"/>
  <c r="M10" i="19" s="1"/>
  <c r="S43" i="13"/>
  <c r="E43" i="13"/>
  <c r="M7" i="19" s="1"/>
  <c r="I59" i="12"/>
  <c r="J9" i="19" s="1"/>
  <c r="S59" i="12"/>
  <c r="J12" i="19" s="1"/>
  <c r="E59" i="12"/>
  <c r="J7" i="19" s="1"/>
  <c r="G59" i="12"/>
  <c r="J8" i="19" s="1"/>
  <c r="M59" i="12"/>
  <c r="J13" i="19" s="1"/>
  <c r="M48" i="1"/>
  <c r="G13" i="19" s="1"/>
  <c r="K48" i="1"/>
  <c r="G10" i="19" s="1"/>
  <c r="E48" i="1"/>
  <c r="G7" i="19" s="1"/>
  <c r="S48" i="1"/>
  <c r="V34" i="18" l="1"/>
  <c r="Y14" i="19" s="1"/>
  <c r="Y12" i="19"/>
  <c r="V74" i="15"/>
  <c r="S14" i="19" s="1"/>
  <c r="S12" i="19"/>
  <c r="V86" i="14"/>
  <c r="P14" i="19" s="1"/>
  <c r="P12" i="19"/>
  <c r="V43" i="13"/>
  <c r="M14" i="19" s="1"/>
  <c r="M12" i="19"/>
  <c r="V48" i="1"/>
  <c r="G14" i="19" s="1"/>
  <c r="G12" i="19"/>
  <c r="V46" i="17"/>
  <c r="V14" i="19" s="1"/>
  <c r="V59" i="12"/>
  <c r="J14" i="19" s="1"/>
  <c r="G15" i="19" l="1"/>
</calcChain>
</file>

<file path=xl/comments1.xml><?xml version="1.0" encoding="utf-8"?>
<comments xmlns="http://schemas.openxmlformats.org/spreadsheetml/2006/main">
  <authors>
    <author>Yazar</author>
  </authors>
  <commentList>
    <comment ref="C4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Eklemiş olduğunuz ek soru sayısını toplamını bu kısma yazınız.</t>
        </r>
      </text>
    </comment>
    <comment ref="O4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(Hazır Soru Sayısı </t>
        </r>
        <r>
          <rPr>
            <b/>
            <sz val="9"/>
            <color indexed="81"/>
            <rFont val="Tahoma"/>
            <family val="2"/>
            <charset val="162"/>
          </rPr>
          <t>+</t>
        </r>
        <r>
          <rPr>
            <sz val="9"/>
            <color indexed="81"/>
            <rFont val="Tahoma"/>
            <family val="2"/>
            <charset val="162"/>
          </rPr>
          <t xml:space="preserve"> Ek Soru Sayısı) </t>
        </r>
        <r>
          <rPr>
            <b/>
            <sz val="9"/>
            <color indexed="81"/>
            <rFont val="Tahoma"/>
            <family val="2"/>
            <charset val="162"/>
          </rPr>
          <t>x</t>
        </r>
        <r>
          <rPr>
            <sz val="9"/>
            <color indexed="81"/>
            <rFont val="Tahoma"/>
            <family val="2"/>
            <charset val="162"/>
          </rPr>
          <t xml:space="preserve"> En Yüksek Değerlendirme Puanı
</t>
        </r>
      </text>
    </comment>
    <comment ref="S47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Değerlendirmesi yapılan tüm sütunların toplamı (Ek Sorular dahil) </t>
        </r>
        <r>
          <rPr>
            <b/>
            <sz val="9"/>
            <color indexed="81"/>
            <rFont val="Tahoma"/>
            <family val="2"/>
            <charset val="162"/>
          </rPr>
          <t>eksi</t>
        </r>
        <r>
          <rPr>
            <sz val="9"/>
            <color indexed="81"/>
            <rFont val="Tahoma"/>
            <family val="2"/>
            <charset val="162"/>
          </rPr>
          <t xml:space="preserve"> Değerlendirme Dışı Soru Sayısı Toplamı</t>
        </r>
      </text>
    </comment>
  </commentList>
</comments>
</file>

<file path=xl/comments2.xml><?xml version="1.0" encoding="utf-8"?>
<comments xmlns="http://schemas.openxmlformats.org/spreadsheetml/2006/main">
  <authors>
    <author>Yazar</author>
  </authors>
  <commentList>
    <comment ref="C5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Eklemiş olduğunuz ek soru sayısını toplamını bu kısma yazınız.</t>
        </r>
      </text>
    </comment>
    <comment ref="O5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(Hazır Soru Sayısı </t>
        </r>
        <r>
          <rPr>
            <b/>
            <sz val="9"/>
            <color indexed="81"/>
            <rFont val="Tahoma"/>
            <family val="2"/>
            <charset val="162"/>
          </rPr>
          <t>+</t>
        </r>
        <r>
          <rPr>
            <sz val="9"/>
            <color indexed="81"/>
            <rFont val="Tahoma"/>
            <family val="2"/>
            <charset val="162"/>
          </rPr>
          <t xml:space="preserve"> Ek Soru Sayısı) </t>
        </r>
        <r>
          <rPr>
            <b/>
            <sz val="9"/>
            <color indexed="81"/>
            <rFont val="Tahoma"/>
            <family val="2"/>
            <charset val="162"/>
          </rPr>
          <t>x</t>
        </r>
        <r>
          <rPr>
            <sz val="9"/>
            <color indexed="81"/>
            <rFont val="Tahoma"/>
            <family val="2"/>
            <charset val="162"/>
          </rPr>
          <t xml:space="preserve"> En Yüksek Değerlendirme Puanı
</t>
        </r>
      </text>
    </comment>
    <comment ref="S58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Değerlendirmesi yapılan tüm sütunların toplamı (Ek Sorular dahil) </t>
        </r>
        <r>
          <rPr>
            <b/>
            <sz val="9"/>
            <color indexed="81"/>
            <rFont val="Tahoma"/>
            <family val="2"/>
            <charset val="162"/>
          </rPr>
          <t>eksi</t>
        </r>
        <r>
          <rPr>
            <sz val="9"/>
            <color indexed="81"/>
            <rFont val="Tahoma"/>
            <family val="2"/>
            <charset val="162"/>
          </rPr>
          <t xml:space="preserve"> Değerlendirme Dışı Soru Sayısı Toplamı</t>
        </r>
      </text>
    </comment>
  </commentList>
</comments>
</file>

<file path=xl/comments3.xml><?xml version="1.0" encoding="utf-8"?>
<comments xmlns="http://schemas.openxmlformats.org/spreadsheetml/2006/main">
  <authors>
    <author>Yazar</author>
  </authors>
  <commentList>
    <comment ref="C4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Eklemiş olduğunuz ek soru sayısını toplamını bu kısma yazınız.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(Hazır Soru Sayısı </t>
        </r>
        <r>
          <rPr>
            <b/>
            <sz val="9"/>
            <color indexed="81"/>
            <rFont val="Tahoma"/>
            <family val="2"/>
            <charset val="162"/>
          </rPr>
          <t>+</t>
        </r>
        <r>
          <rPr>
            <sz val="9"/>
            <color indexed="81"/>
            <rFont val="Tahoma"/>
            <family val="2"/>
            <charset val="162"/>
          </rPr>
          <t xml:space="preserve"> Ek Soru Sayısı) </t>
        </r>
        <r>
          <rPr>
            <b/>
            <sz val="9"/>
            <color indexed="81"/>
            <rFont val="Tahoma"/>
            <family val="2"/>
            <charset val="162"/>
          </rPr>
          <t>x</t>
        </r>
        <r>
          <rPr>
            <sz val="9"/>
            <color indexed="81"/>
            <rFont val="Tahoma"/>
            <family val="2"/>
            <charset val="162"/>
          </rPr>
          <t xml:space="preserve"> En Yüksek Değerlendirme Puanı
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Değerlendirmesi yapılan tüm sütunların toplamı (Ek Sorular dahil) </t>
        </r>
        <r>
          <rPr>
            <b/>
            <sz val="9"/>
            <color indexed="81"/>
            <rFont val="Tahoma"/>
            <family val="2"/>
            <charset val="162"/>
          </rPr>
          <t>eksi</t>
        </r>
        <r>
          <rPr>
            <sz val="9"/>
            <color indexed="81"/>
            <rFont val="Tahoma"/>
            <family val="2"/>
            <charset val="162"/>
          </rPr>
          <t xml:space="preserve"> Değerlendirme Dışı Soru Sayısı Toplamı</t>
        </r>
      </text>
    </comment>
  </commentList>
</comments>
</file>

<file path=xl/comments4.xml><?xml version="1.0" encoding="utf-8"?>
<comments xmlns="http://schemas.openxmlformats.org/spreadsheetml/2006/main">
  <authors>
    <author>Yazar</author>
  </authors>
  <commentList>
    <comment ref="C8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Eklemiş olduğunuz ek soru sayısını toplamını bu kısma yazınız.</t>
        </r>
      </text>
    </comment>
    <comment ref="O8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(Hazır Soru Sayısı </t>
        </r>
        <r>
          <rPr>
            <b/>
            <sz val="9"/>
            <color indexed="81"/>
            <rFont val="Tahoma"/>
            <family val="2"/>
            <charset val="162"/>
          </rPr>
          <t>+</t>
        </r>
        <r>
          <rPr>
            <sz val="9"/>
            <color indexed="81"/>
            <rFont val="Tahoma"/>
            <family val="2"/>
            <charset val="162"/>
          </rPr>
          <t xml:space="preserve"> Ek Soru Sayısı) </t>
        </r>
        <r>
          <rPr>
            <b/>
            <sz val="9"/>
            <color indexed="81"/>
            <rFont val="Tahoma"/>
            <family val="2"/>
            <charset val="162"/>
          </rPr>
          <t>x</t>
        </r>
        <r>
          <rPr>
            <sz val="9"/>
            <color indexed="81"/>
            <rFont val="Tahoma"/>
            <family val="2"/>
            <charset val="162"/>
          </rPr>
          <t xml:space="preserve"> En Yüksek Değerlendirme Puanı
</t>
        </r>
      </text>
    </comment>
    <comment ref="S8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Değerlendirmesi yapılan tüm sütunların toplamı (Ek Sorular dahil) </t>
        </r>
        <r>
          <rPr>
            <b/>
            <sz val="9"/>
            <color indexed="81"/>
            <rFont val="Tahoma"/>
            <family val="2"/>
            <charset val="162"/>
          </rPr>
          <t>eksi</t>
        </r>
        <r>
          <rPr>
            <sz val="9"/>
            <color indexed="81"/>
            <rFont val="Tahoma"/>
            <family val="2"/>
            <charset val="162"/>
          </rPr>
          <t xml:space="preserve"> Değerlendirme Dışı Soru Sayısı Toplamı</t>
        </r>
      </text>
    </comment>
  </commentList>
</comments>
</file>

<file path=xl/comments5.xml><?xml version="1.0" encoding="utf-8"?>
<comments xmlns="http://schemas.openxmlformats.org/spreadsheetml/2006/main">
  <authors>
    <author>Yazar</author>
  </authors>
  <commentList>
    <comment ref="C7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Eklemiş olduğunuz ek soru sayısını toplamını bu kısma yazınız.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(Hazır Soru Sayısı </t>
        </r>
        <r>
          <rPr>
            <b/>
            <sz val="9"/>
            <color indexed="81"/>
            <rFont val="Tahoma"/>
            <family val="2"/>
            <charset val="162"/>
          </rPr>
          <t>+</t>
        </r>
        <r>
          <rPr>
            <sz val="9"/>
            <color indexed="81"/>
            <rFont val="Tahoma"/>
            <family val="2"/>
            <charset val="162"/>
          </rPr>
          <t xml:space="preserve"> Ek Soru Sayısı) </t>
        </r>
        <r>
          <rPr>
            <b/>
            <sz val="9"/>
            <color indexed="81"/>
            <rFont val="Tahoma"/>
            <family val="2"/>
            <charset val="162"/>
          </rPr>
          <t>x</t>
        </r>
        <r>
          <rPr>
            <sz val="9"/>
            <color indexed="81"/>
            <rFont val="Tahoma"/>
            <family val="2"/>
            <charset val="162"/>
          </rPr>
          <t xml:space="preserve"> En Yüksek Değerlendirme Puanı
</t>
        </r>
      </text>
    </comment>
    <comment ref="S7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Değerlendirmesi yapılan tüm sütunların toplamı (Ek Sorular dahil) </t>
        </r>
        <r>
          <rPr>
            <b/>
            <sz val="9"/>
            <color indexed="81"/>
            <rFont val="Tahoma"/>
            <family val="2"/>
            <charset val="162"/>
          </rPr>
          <t>eksi</t>
        </r>
        <r>
          <rPr>
            <sz val="9"/>
            <color indexed="81"/>
            <rFont val="Tahoma"/>
            <family val="2"/>
            <charset val="162"/>
          </rPr>
          <t xml:space="preserve"> Değerlendirme Dışı Soru Sayısı Toplamı</t>
        </r>
      </text>
    </comment>
  </commentList>
</comments>
</file>

<file path=xl/comments6.xml><?xml version="1.0" encoding="utf-8"?>
<comments xmlns="http://schemas.openxmlformats.org/spreadsheetml/2006/main">
  <authors>
    <author>Yazar</author>
  </authors>
  <commentList>
    <comment ref="C4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Eklemiş olduğunuz ek soru sayısını toplamını bu kısma yazınız.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(Hazır Soru Sayısı </t>
        </r>
        <r>
          <rPr>
            <b/>
            <sz val="9"/>
            <color indexed="81"/>
            <rFont val="Tahoma"/>
            <family val="2"/>
            <charset val="162"/>
          </rPr>
          <t>+</t>
        </r>
        <r>
          <rPr>
            <sz val="9"/>
            <color indexed="81"/>
            <rFont val="Tahoma"/>
            <family val="2"/>
            <charset val="162"/>
          </rPr>
          <t xml:space="preserve"> Ek Soru Sayısı) </t>
        </r>
        <r>
          <rPr>
            <b/>
            <sz val="9"/>
            <color indexed="81"/>
            <rFont val="Tahoma"/>
            <family val="2"/>
            <charset val="162"/>
          </rPr>
          <t>x</t>
        </r>
        <r>
          <rPr>
            <sz val="9"/>
            <color indexed="81"/>
            <rFont val="Tahoma"/>
            <family val="2"/>
            <charset val="162"/>
          </rPr>
          <t xml:space="preserve"> En Yüksek Değerlendirme Puanı
</t>
        </r>
      </text>
    </comment>
    <comment ref="S45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Değerlendirmesi yapılan tüm sütunların toplamı (Ek Sorular dahil) </t>
        </r>
        <r>
          <rPr>
            <b/>
            <sz val="9"/>
            <color indexed="81"/>
            <rFont val="Tahoma"/>
            <family val="2"/>
            <charset val="162"/>
          </rPr>
          <t>eksi</t>
        </r>
        <r>
          <rPr>
            <sz val="9"/>
            <color indexed="81"/>
            <rFont val="Tahoma"/>
            <family val="2"/>
            <charset val="162"/>
          </rPr>
          <t xml:space="preserve"> Değerlendirme Dışı Soru Sayısı Toplamı</t>
        </r>
      </text>
    </comment>
  </commentList>
</comments>
</file>

<file path=xl/comments7.xml><?xml version="1.0" encoding="utf-8"?>
<comments xmlns="http://schemas.openxmlformats.org/spreadsheetml/2006/main">
  <authors>
    <author>Yazar</author>
  </authors>
  <commentList>
    <comment ref="C3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Eklemiş olduğunuz ek soru sayısını toplamını bu kısma yazınız.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(Hazır Soru Sayısı </t>
        </r>
        <r>
          <rPr>
            <b/>
            <sz val="9"/>
            <color indexed="81"/>
            <rFont val="Tahoma"/>
            <family val="2"/>
            <charset val="162"/>
          </rPr>
          <t>+</t>
        </r>
        <r>
          <rPr>
            <sz val="9"/>
            <color indexed="81"/>
            <rFont val="Tahoma"/>
            <family val="2"/>
            <charset val="162"/>
          </rPr>
          <t xml:space="preserve"> Ek Soru Sayısı) </t>
        </r>
        <r>
          <rPr>
            <b/>
            <sz val="9"/>
            <color indexed="81"/>
            <rFont val="Tahoma"/>
            <family val="2"/>
            <charset val="162"/>
          </rPr>
          <t>x</t>
        </r>
        <r>
          <rPr>
            <sz val="9"/>
            <color indexed="81"/>
            <rFont val="Tahoma"/>
            <family val="2"/>
            <charset val="162"/>
          </rPr>
          <t xml:space="preserve"> En Yüksek Değerlendirme Puanı
</t>
        </r>
      </text>
    </comment>
    <comment ref="S33" authorId="0" shapeId="0">
      <text>
        <r>
          <rPr>
            <b/>
            <sz val="9"/>
            <color indexed="81"/>
            <rFont val="Tahoma"/>
            <family val="2"/>
            <charset val="162"/>
          </rPr>
          <t>Yazar:</t>
        </r>
        <r>
          <rPr>
            <sz val="9"/>
            <color indexed="81"/>
            <rFont val="Tahoma"/>
            <family val="2"/>
            <charset val="162"/>
          </rPr>
          <t xml:space="preserve">
Değerlendirmesi yapılan tüm sütunların toplamı (Ek Sorular dahil) </t>
        </r>
        <r>
          <rPr>
            <b/>
            <sz val="9"/>
            <color indexed="81"/>
            <rFont val="Tahoma"/>
            <family val="2"/>
            <charset val="162"/>
          </rPr>
          <t>eksi</t>
        </r>
        <r>
          <rPr>
            <sz val="9"/>
            <color indexed="81"/>
            <rFont val="Tahoma"/>
            <family val="2"/>
            <charset val="162"/>
          </rPr>
          <t xml:space="preserve"> Değerlendirme Dışı Soru Sayısı Toplamı</t>
        </r>
      </text>
    </comment>
  </commentList>
</comments>
</file>

<file path=xl/sharedStrings.xml><?xml version="1.0" encoding="utf-8"?>
<sst xmlns="http://schemas.openxmlformats.org/spreadsheetml/2006/main" count="855" uniqueCount="329">
  <si>
    <t>S/N</t>
  </si>
  <si>
    <t>Doküman No</t>
  </si>
  <si>
    <t>Yayın Tarihi</t>
  </si>
  <si>
    <t>Revizyon Tarihi</t>
  </si>
  <si>
    <t>Revizyon no</t>
  </si>
  <si>
    <t>-</t>
  </si>
  <si>
    <t>Minör</t>
  </si>
  <si>
    <t>Majör</t>
  </si>
  <si>
    <t>Gözlem</t>
  </si>
  <si>
    <t>DÖF No</t>
  </si>
  <si>
    <t>Sorular</t>
  </si>
  <si>
    <t>İç Tetkik Numarası</t>
  </si>
  <si>
    <t>İç Tetkik Kapsamı</t>
  </si>
  <si>
    <t>Tetkik Edilen Birim</t>
  </si>
  <si>
    <t>Tetkik Bilgisi</t>
  </si>
  <si>
    <t xml:space="preserve">GZFT analizine bağlı bir Stratejik Plan hazırlanmış mı? Plan yayınlanmış ve paydaşlar tarafından ulaşılabilir mi? </t>
  </si>
  <si>
    <t>DD</t>
  </si>
  <si>
    <t>Alınan Puan</t>
  </si>
  <si>
    <t>GZFT analizi yapılmış mı? (İç ve Dış Hususlar belirlenmiş mi?)</t>
  </si>
  <si>
    <t>İlgili tarafların ihtiyaç ve beklentileri hangi yollarla belirlenmektedir?</t>
  </si>
  <si>
    <t>İligili taraflar (paydaşlar) belirlenmiş mi?</t>
  </si>
  <si>
    <t>Paydaşların beklentileri biliniyor mu?</t>
  </si>
  <si>
    <t>ISO
9001:2015
Madde No</t>
  </si>
  <si>
    <t>4.1</t>
  </si>
  <si>
    <t>4.2</t>
  </si>
  <si>
    <t>Paydaşların beklentileri incelenip gözden geçiriliyor mu?</t>
  </si>
  <si>
    <t>Kalite Yönetim sisteminin kapsamı belirlenmiş ve dokümante edilmiş mi?</t>
  </si>
  <si>
    <t>4.3</t>
  </si>
  <si>
    <t>Kapsam dışı maddeler gerekçeleri ile dokümante edilmiş mi?</t>
  </si>
  <si>
    <r>
      <t>Süreçler oluşturulmuş mu? (İş Akış Şemaları -</t>
    </r>
    <r>
      <rPr>
        <sz val="10"/>
        <color rgb="FFFF0000"/>
        <rFont val="Cambria"/>
        <family val="1"/>
        <charset val="162"/>
      </rPr>
      <t xml:space="preserve"> Süreç Kartları)</t>
    </r>
  </si>
  <si>
    <t>4.4</t>
  </si>
  <si>
    <t>Süreç sorumluları belirlenmiş mi?</t>
  </si>
  <si>
    <t>Performans hedefleri belirlenmiş mi?</t>
  </si>
  <si>
    <t>Süreçlerin girdi ve çıktıları belirlenmiş midir? Yeterli midir?</t>
  </si>
  <si>
    <t>Süreçlerin kontrol ve performans kriterleri belirlenmiş midir? Yeterli midir?</t>
  </si>
  <si>
    <t>Süreçlerin kaynakları belirlenmiş midir? Yeterli midir?</t>
  </si>
  <si>
    <t>Süreçlerin yetki ve sorumlulukları belirlenmiş midir? Yeterli midir?</t>
  </si>
  <si>
    <t>Süreçlerin risk ve fırsatları belirlenmiş midir? Yeterli midir?</t>
  </si>
  <si>
    <t>Süreçle ilgili iç kaynaklı dokümanlar tanımlanmış mı?</t>
  </si>
  <si>
    <t>TSE ISO EN 9001:2018 Madde 4 Kuruluş Bağlamı</t>
  </si>
  <si>
    <t>Başarı Yüzdesi</t>
  </si>
  <si>
    <t>Tetkik Tarihi-Saati</t>
  </si>
  <si>
    <t>Yeni İş Akışı veya Şüreç Kartı eklenmiş veya revize edilmiş mi?</t>
  </si>
  <si>
    <t>Yeni eklemelere veya güncellemeler ilgili prosedüre uygun yapılmış mıdır?</t>
  </si>
  <si>
    <t>İÇ TETKİK SORU LİSTESİ</t>
  </si>
  <si>
    <t>Üst yönetim liderlik ve kararlılığını nasıl göstermektedir?</t>
  </si>
  <si>
    <t>Vizyon ve misyon mevcut mu?</t>
  </si>
  <si>
    <t>Vizyon,misyon ve  Kalite Politikası sürekli iyileştirme taahhüdü içeriyor mu?</t>
  </si>
  <si>
    <t>5.1.1</t>
  </si>
  <si>
    <t>Üst Yönetim,sorumlu olunan yasal şartlar ve mevzuat hakkında uygulamaların tam olarak gerçekleştirilmesini sağlamakta mıdır?</t>
  </si>
  <si>
    <t>Üst Yönetim KYS  etkinliğini sürdürebilmek adına liderlik ve taahhüt göstermekte midir?</t>
  </si>
  <si>
    <t>Üst Yönetim Stratejik Planı izlemekte midir?</t>
  </si>
  <si>
    <t>Kalite hedeflerine ulaşmak için ne tür aksiyonlar planlanmaktadır?</t>
  </si>
  <si>
    <t>Kurum kalite hedefleri ve kalite politikası oluşturulmuş ve yayınlanmakta mıdır?</t>
  </si>
  <si>
    <t>KYS için gerekli kaynakların temin edilmesi nasıl sağlanmaktadır?</t>
  </si>
  <si>
    <t>KYS' ye gerekliliklerine uyumun ve sistemin etkinliğinin önemi çalışanlara nasıl iletilmektedir?</t>
  </si>
  <si>
    <t>KYS'nin hedeflenen sonuçlara ulaşılması nasıl sağlanmaktadır?</t>
  </si>
  <si>
    <t>5.1.2</t>
  </si>
  <si>
    <t>Üst Yönetim Kalite Politikasını oluşturmuş mu?</t>
  </si>
  <si>
    <t>Yönetim Paydaşlarını tanıyor mu?</t>
  </si>
  <si>
    <t>Yönetim paydaş memnniyeti için neler yapıyor ya da planlıyor?</t>
  </si>
  <si>
    <t>Yönetim paydaş talep ve beklentilerini takip ediyor mu nasıl?</t>
  </si>
  <si>
    <t>Kalite Politikası çalışanlara duyurulmuş mu?</t>
  </si>
  <si>
    <t>5.2.1</t>
  </si>
  <si>
    <t>Kalite Politikası web sayfasında yayınlanmış mı?</t>
  </si>
  <si>
    <t>Kalite Politikasının içinde uygulanabilir şartları yerine getirmek ve sürekli iyileştirme cümleleri geçiyor mu?</t>
  </si>
  <si>
    <t>5.2.2</t>
  </si>
  <si>
    <t>Kalite Politikası kuruluşun misyon ve vizyonuna uygun mudur?</t>
  </si>
  <si>
    <t>Kalite Politikası çalışanlar ile nasıl paylaşılmaktadır?</t>
  </si>
  <si>
    <t>Kalite Politikasının kuruluş içinde anlaşılması ve uygulanması için neler yapılmaktadır?</t>
  </si>
  <si>
    <t>Roller, sorumluluklar ve yetkiler  tüm personel için belirlenmiş midir?</t>
  </si>
  <si>
    <t>Organizasyon Şeması mevut ve güncel mi?</t>
  </si>
  <si>
    <t>5.3</t>
  </si>
  <si>
    <t>Şemadaki her kutucuk için görev tanımları mevcut ve güncel mi?</t>
  </si>
  <si>
    <t>Görev vekaletleri tanımlı  ve güncel mi?</t>
  </si>
  <si>
    <t>KYS deki değişiklikler Kalite Birimine iletilmekte midir?</t>
  </si>
  <si>
    <t>Kim tarafından iletilmektedir?</t>
  </si>
  <si>
    <t>Kalite Koordinatörü KYS performansını Üst Yönetime düzenli olarak raporluyor mu?</t>
  </si>
  <si>
    <t>Süreç hedef ve performans takibi kim tarafından yapılmaktadır?</t>
  </si>
  <si>
    <t>İmzalı görev tanımları ile yayınlanan görev tanımları aynı mıdır?</t>
  </si>
  <si>
    <t>Alınabilecek En Yüksek Puan</t>
  </si>
  <si>
    <t>Ek Sorular</t>
  </si>
  <si>
    <t>Ekip Lideri</t>
  </si>
  <si>
    <t>Görevi</t>
  </si>
  <si>
    <t>Adı Soyadı</t>
  </si>
  <si>
    <t>Tarih</t>
  </si>
  <si>
    <t>İmza</t>
  </si>
  <si>
    <t>Denetçi Bilgisi</t>
  </si>
  <si>
    <t xml:space="preserve">Denetçi </t>
  </si>
  <si>
    <t>Süreç bazlı risk ve fırsat analizi yapılmış mı?</t>
  </si>
  <si>
    <t>Risk değeri yüksek çıkan durumlar için iyileştirme faaliyeti planlanmış mı?</t>
  </si>
  <si>
    <t>Planlanan faaliyetler ile ilgili sorumlular belirlenmiş mi?</t>
  </si>
  <si>
    <t>Planlanan faaliyetler verilen terminlerde tamamlanmış mı?</t>
  </si>
  <si>
    <t>Planlanan faaliyetler ilgili riskleri azaltıcı yönde mi?</t>
  </si>
  <si>
    <t>Kalite faaliyet planları takip edilmekte midir?</t>
  </si>
  <si>
    <t>Gerçekleşmeyen faaliyetler hakkında gerekli önlemler alınmakta mıdır?</t>
  </si>
  <si>
    <t>Son 6 ay içinde oluşan KYS uygulama değişiklikleri için değişiklik talep ve takip formları hazırlanmış mıdır?</t>
  </si>
  <si>
    <t>Planlanan değişikliklerden her personelin haberdar olması sağlanmış mıdır?</t>
  </si>
  <si>
    <t>Kalite Yönetim Sistemi içerisinde meydana gelen değişiklikler hangi yolla yapılmaktadır?</t>
  </si>
  <si>
    <t>6.1.1</t>
  </si>
  <si>
    <t>6.1.2</t>
  </si>
  <si>
    <t>6.2.1</t>
  </si>
  <si>
    <t>Kalite hedefleri ölçülebilir mi?</t>
  </si>
  <si>
    <t>Kalite hedefleri duyurulmuş mudur?</t>
  </si>
  <si>
    <t>Açıklamalar</t>
  </si>
  <si>
    <t>İç Tetkik Soru Listesi Doldurulmasına Yönelik Açıklamalar</t>
  </si>
  <si>
    <t>Tam ve Uygun</t>
  </si>
  <si>
    <t>Değerlendirme Dışı</t>
  </si>
  <si>
    <t>Sütun</t>
  </si>
  <si>
    <t>Açıklaması</t>
  </si>
  <si>
    <t>Yazılabilecek Puan</t>
  </si>
  <si>
    <t>Puanlama bilgisi  açıklamaları ve puanlama sütununa yazılacak puan bilgileri aşağıda gösterilmiştir.</t>
  </si>
  <si>
    <t xml:space="preserve">İç Tetkik Soru listesini bilgisayar ortamında doldurunuz. </t>
  </si>
  <si>
    <t xml:space="preserve">Ek sorular 1 sıra numarası ile başlamalıdır. </t>
  </si>
  <si>
    <t>Denetim sonunda her maddeye ait iç tetkik soru listesini mutlaka imzalayınız.</t>
  </si>
  <si>
    <r>
      <t xml:space="preserve">Eklenen sorunun hesaplamaya dahil edilebilmesi için </t>
    </r>
    <r>
      <rPr>
        <b/>
        <sz val="11"/>
        <color theme="1"/>
        <rFont val="Cambria"/>
        <family val="1"/>
        <charset val="162"/>
      </rPr>
      <t>(Ek Soru Sayısı)</t>
    </r>
    <r>
      <rPr>
        <sz val="11"/>
        <color theme="1"/>
        <rFont val="Cambria"/>
        <family val="1"/>
        <charset val="162"/>
      </rPr>
      <t xml:space="preserve"> sutünunu mutlaka doldurun.</t>
    </r>
  </si>
  <si>
    <t>Tablo Toplamı</t>
  </si>
  <si>
    <t>Minör
2</t>
  </si>
  <si>
    <t>TSE ISO EN 9001:2015 Kalite Yönetim Sistemi-Şartları</t>
  </si>
  <si>
    <t xml:space="preserve">Kalite Hedefleri İzlenmekte ve uygun şekilde güncellenmekte midir? </t>
  </si>
  <si>
    <t>Kalite hedeflerine ulaşabilmek amacı ile yapılması gereken faaliyetler planlanmış mıdır? (Kalite Faaaliyet Planı)</t>
  </si>
  <si>
    <t>6.2.2</t>
  </si>
  <si>
    <t>6.3</t>
  </si>
  <si>
    <t>Birim Kalite Komisyonları oluşturulmuş mu?</t>
  </si>
  <si>
    <t>Birim Kalite Komisyon Temsilcisi belirlenmiş mi?</t>
  </si>
  <si>
    <t>KYS'nin sürdürülebilmesi amacı ile gerekli olan iç ve dış kaynaklar (personel ve ekipman) sağlanmış mı?</t>
  </si>
  <si>
    <t>7.1.2</t>
  </si>
  <si>
    <t>7.1.1</t>
  </si>
  <si>
    <t>Kalite Komistonu ve bağlı birimler oluşturulmuş, kişiler görevlendirilmiş midir?</t>
  </si>
  <si>
    <t>KYS'nin etkin bir şekilde sürdürülebilmesi amacı ile ilgili süreçte yeterli nitelikte ve nicelikte işgücü mevcut mu?</t>
  </si>
  <si>
    <t>Bakım için yetkili firmalarla hizmet sözleşmeleri imzalanmış mı?</t>
  </si>
  <si>
    <t>Kullanılan yazılımların listesi mevcut mu?</t>
  </si>
  <si>
    <t>Kullanılan yazılımlar lisanslı mı?</t>
  </si>
  <si>
    <t>Ortam şartları uygun mu? (sıcaklık,nem,gürültü,havalandırma,ışık,hijyen,ısı vb…)</t>
  </si>
  <si>
    <t xml:space="preserve">Birim personel sayısı yeterli düzeyde midir? </t>
  </si>
  <si>
    <t>Birim tarafından kullanılan bilgi teknolojileri mevcut mudur? Yeterli midir?</t>
  </si>
  <si>
    <t>Yazılım güncellemeleri düzenli olarak yapılmakta mıdır?</t>
  </si>
  <si>
    <t>Birimin fiziki çalışma ortamı personel için uygun mudur?</t>
  </si>
  <si>
    <t>Isı, sıcaklık, nem vb. unsurlar optimum seviyede midir?</t>
  </si>
  <si>
    <t>Gelen-giden evraklar nasıl arşivlenmektedir?</t>
  </si>
  <si>
    <t>Toplantı tutanakları, sonuç raporları, dilekçe vb. yazılı kurumsal bilgi dokümanları nasıl arşivlenmektedir?</t>
  </si>
  <si>
    <t>Kurumsal bilgi arşivi hangi durumlarda personel ile paylaşılmaktadır?</t>
  </si>
  <si>
    <t>Fiziksel olarak arşivlenen dokümanlar standart dosya planına sahip midir?</t>
  </si>
  <si>
    <t>Toplantı tutanakları mecut mudur?</t>
  </si>
  <si>
    <t>Kullanılan dış kaynaklı dokümanlar Ana Doküman Listesinde yer almakta mıdır?</t>
  </si>
  <si>
    <t>Kuruma ait kurumsal bilgiler oluşturulmuş ve kullanılmakta mıdır?</t>
  </si>
  <si>
    <t>Kuruma ait dergi vb.. Sürekli yayınlar var ise bunlara tüm paydaşların erişebilirliği sağlanmakta mıdır?</t>
  </si>
  <si>
    <t>Yeni giren personelin oryantasyon eğitimi sağlanmış mıdır?</t>
  </si>
  <si>
    <t>Oryantasyon sonu değerlendirmeler yapılmış mıdır?</t>
  </si>
  <si>
    <t>Personelden eğitim ihtiyaçları toplanmakta mıdır?</t>
  </si>
  <si>
    <t>Eğitim ihtiyaçlarına göre bir eğitim planı oluşturulmuş mudur?</t>
  </si>
  <si>
    <t>Eğitimlerin sonunda memnuniyet ölçümler yapılmış ve analiz edilmiş midir?</t>
  </si>
  <si>
    <t>Memnuniyeti düşük çıkan eğitimler için iyileştirmeler yapılmakta mıdır?</t>
  </si>
  <si>
    <t>Personelin performansı ölçülmekte midir?</t>
  </si>
  <si>
    <t>Personel yeterlilikleri nasıl belirlenmektedir?</t>
  </si>
  <si>
    <t>Personelin yetkinliğinin arttırılması için neler yapılmaktadır?</t>
  </si>
  <si>
    <t>Personel eğitimleri ve sonuçları muhafaza ediliyor mu?</t>
  </si>
  <si>
    <t>Yıllık eğitim planı doküman olarak mevcut mudur?</t>
  </si>
  <si>
    <t>Kalite Hedefleri personel tarafından biliniyor mu?</t>
  </si>
  <si>
    <t>Kalite Politikası personel tarafından biliniyor mu?</t>
  </si>
  <si>
    <t>Çalışanların kalite yönetim sistemi şartlarını yerine getirmediği durumlarda oluşabilecek durumlar hakkında bilgilendirme yapılmış mı?</t>
  </si>
  <si>
    <t>Hangi iletişim yolları kullanılmaktadır?</t>
  </si>
  <si>
    <t>ISO 9001:2015 Standartında belirlenen dokümanlar birim içerisinde mevcut mudur? (İş Akışı, Süreç, Prosedür, Talimat vb.)</t>
  </si>
  <si>
    <t>KYS dokümanları nasıl muhafaza edilektedir?</t>
  </si>
  <si>
    <t>Web sitesinde yer alan dokümanlar güncel şekilde kullanılmakta mıdır?</t>
  </si>
  <si>
    <t>Dokümanlar hazırlanırken Doküman Hazırlama ve Kontrol Prosedürüne uygun olarak hazırlanmış mıdır?</t>
  </si>
  <si>
    <t>Birimin web sayfasında yer alan dokümanlar kalite koordinatörlüğü sayfaından link alınarak mı yayınlanmıştır? midir?</t>
  </si>
  <si>
    <t>Doküman Listeleri mevcut ve güncel mi?</t>
  </si>
  <si>
    <t>Kalite Kayıtları listesi mevcut ve güncel mi?</t>
  </si>
  <si>
    <t>Tüm dokümanlara Kalite Koordinatörlüğü web sayfasından erişilebilmekte midir?</t>
  </si>
  <si>
    <t>Dokümanlar elektronik ortamda yedeklenmekte midir?Korunabilir ve ulaşılabilir durumda mıdır?</t>
  </si>
  <si>
    <t>Doküman revizyonları hangi yolla yapılmaktadır?</t>
  </si>
  <si>
    <t>Doküman revizyonları nerede muhafaza edilemektedir?</t>
  </si>
  <si>
    <t>Kalite Koordinatörlüğü web sitesi hangi durumlarda kullanılmaktadır?</t>
  </si>
  <si>
    <t>Hatalı doküman kullanımının önlenmesi için neler yapılmaktadır?</t>
  </si>
  <si>
    <t>Doküman Hazırlama ve Kontrol Prosedürü hakkında bilgi veriniz.</t>
  </si>
  <si>
    <t>Dokümanların web sitesi dışında bir formatta kullanımı mevcut mudur?</t>
  </si>
  <si>
    <t>Dış kaynaklı dokümanlar tanımlanmış mıdır?</t>
  </si>
  <si>
    <t>Dış kaynaklı dokümanlar güncel midir?Güncelleme yöntemi tanımlanmış mıdır?</t>
  </si>
  <si>
    <t>7.5.32</t>
  </si>
  <si>
    <t>Kurumun proseslerinin işletilmesi, hizmetlerin uygunluğunun elde eldilmesi için gerekli altyapı sağlanmış mı?</t>
  </si>
  <si>
    <t>Hizmeti etkileyebilecek bina, makine, teçhizat ve taşıma kaynaklarının bakım yapılıyor ve kayıtları mevcut mu? (Donanım ve yazılım dahil)</t>
  </si>
  <si>
    <t>7.1.3</t>
  </si>
  <si>
    <t>7.1.4</t>
  </si>
  <si>
    <t>7.1.6</t>
  </si>
  <si>
    <t>Fikri mülkiyet, tecrübelerden kazanılan bilgi, başarısızlıklar ve başarılı projelerden alınan dersler raporlanmakta mıdır?</t>
  </si>
  <si>
    <t>7.2</t>
  </si>
  <si>
    <t>7.3</t>
  </si>
  <si>
    <t>7.4</t>
  </si>
  <si>
    <t>7.5.1</t>
  </si>
  <si>
    <t>7.5.2</t>
  </si>
  <si>
    <t>7.5.3.1</t>
  </si>
  <si>
    <t>7.5.3.2</t>
  </si>
  <si>
    <t>Operasyonel süreçler tanımlanmış mıdır?</t>
  </si>
  <si>
    <t>Bu süreçlerde yer alan kaynakların planlanması sağlanmış mıdır?</t>
  </si>
  <si>
    <t>Bir hizmet, kurum tarafından verilemiyor ve dışarıdan temin ediliyorsa bu verilen hizmetin planlanması ve kontrolü sağlanıyor mu?</t>
  </si>
  <si>
    <t>Süreç kontrolleri hangi yolla yapılmaktadır?</t>
  </si>
  <si>
    <t>Süreç kontrolleri ne sıklıkla yapılmaktadır?</t>
  </si>
  <si>
    <t>Dış kaynaklı dokümanlar nelerdir?</t>
  </si>
  <si>
    <t>Dış kaynaklı dokümanların güncelliği nasıl sağlanmaktadır?</t>
  </si>
  <si>
    <t>Dış kaynaklı dokümanların revizyon duyurusu hangi yollarla yapılmaktadır?</t>
  </si>
  <si>
    <t>Verilen hizmetlerin içerikleri hakkında (örneğin hizmet standartları vb…) tanımlanmış mıdır?</t>
  </si>
  <si>
    <t>Öğrenciye sunulan hizmet neticesinde şartların belirtildiği herhangi bir doküman mevcut mudur?</t>
  </si>
  <si>
    <t>Verilen hizmetler ilgili yasa ve yönetmeliklere göre mi gerçekleştiriliyor?</t>
  </si>
  <si>
    <t>Öğrenci işlemleri hangi mevzuat kapsamında yapılmaktadır?</t>
  </si>
  <si>
    <t>YÖK tarafından yapılan değişiklikler hangi yolla takip edilmektedir?</t>
  </si>
  <si>
    <t>Hizmet standartları ya da ilgili kanun ve yönetmelikler değişirse bu durumda tüm personelin bu konu hakkında bilgilendirilmesi sağlanmış mı?</t>
  </si>
  <si>
    <t>Değişen şartlar hakkında öğrencilere bilgilendirme yapılıyor mu?</t>
  </si>
  <si>
    <t>Öğrenciye sunulan şartlarda değişiklik meydana geldiğinde personele hangi yolla bildirilmektedir?</t>
  </si>
  <si>
    <t>Tedarikçi seçme yöntemi belirlenmiş midir?</t>
  </si>
  <si>
    <t>Ürün ve hizmetler iş akışlarına uygun olarak satın alınmış mıdır?</t>
  </si>
  <si>
    <t>Tedarikçi listesi mevcut ve güncel midir?</t>
  </si>
  <si>
    <t>Gelen ürün ve hizmetlerin muayene kabulleri yapılmakta mıdır?</t>
  </si>
  <si>
    <t>Satınalma talepleri tanımlanan şekilde mi alınmaktadır?</t>
  </si>
  <si>
    <t>Tekliflerin alınması ve değerlendirilmesi sağlanmakta mıdır?</t>
  </si>
  <si>
    <t>Öğrenci özlük dosyaları arşivleniyor mu?</t>
  </si>
  <si>
    <t>Öğrenciye ait olan bir bilgi,dosya,evrak,ekipman ne şekilde korunuyor?</t>
  </si>
  <si>
    <t>Öğrenci özlük dosyaları eksiksiz olarak arşivleniyor mu?</t>
  </si>
  <si>
    <t>İş akışları hazırlanmış ve güncel midir?</t>
  </si>
  <si>
    <t>İş akışları fiili uygulama ile örtüşmekte midir?</t>
  </si>
  <si>
    <t>Yapılan tüm işlere ait ara kontroller gerçekleştirilmekte midir?</t>
  </si>
  <si>
    <t>Yapılan işlerle ilgili kullanılan kaynaklar (personel,altyapı,çevre şartları vb…) yeterli mi?</t>
  </si>
  <si>
    <t>Bölümdeki tüm ofisler,ortak kullanım alanları,çalışma bölgeleri,dosya sırtları demirbaşlar tanımlanmış mıdır?</t>
  </si>
  <si>
    <t>Müşteriye ve tedarikçiye ait olan bir bilgi,dosya,evrak,ekipman kullanılıyor mu?</t>
  </si>
  <si>
    <t>Bunlar korunuyor ve tanımlanıyor mu?</t>
  </si>
  <si>
    <t>Bunlara zarar gelmemesi için önlemler alınıyor mu?</t>
  </si>
  <si>
    <t>Depoya giren ve çıkan ürünler için taşınır kayıt belgeleri hazırlanıyor mu?</t>
  </si>
  <si>
    <t>Depolama bölgeleri uygun mu?</t>
  </si>
  <si>
    <t>Planlanan KYS değişiklikleri uygulanmış ve başarılı bir şekilde devam ettirilmiş midir?</t>
  </si>
  <si>
    <t>Hizmeti sunmadan önceki son kontrolleri yapan ve son onayı veren mercilere ulaşılabilirlik sağlanıyor mu?</t>
  </si>
  <si>
    <t>Uygun olmayan hizmetlere ait kayıtlar tutuluyor mu?</t>
  </si>
  <si>
    <t>Uygun olmayan hizmetler ile ilgili olarak kök neden analizleri yapılıyor mu?</t>
  </si>
  <si>
    <t>Uygunsuz hizmetin uygun hizmetler ile karışmaması için önlemler alınmakta mıdır?</t>
  </si>
  <si>
    <t>Uygunsuz hizmet olduğunda bunu tanımlayan,yapılan faaliyetleri tanımlayan ve uygunsuzluk kararını veren yetkilileri tanımlayan kayıtlar mevcut mu?</t>
  </si>
  <si>
    <t>8.2.1.</t>
  </si>
  <si>
    <t>8.2.2.</t>
  </si>
  <si>
    <t>8.2.3.</t>
  </si>
  <si>
    <t>8.2.4.</t>
  </si>
  <si>
    <t>8.4.1.</t>
  </si>
  <si>
    <t>8.4.</t>
  </si>
  <si>
    <t>8.4.2.</t>
  </si>
  <si>
    <t>8.4.3.</t>
  </si>
  <si>
    <t>8.5.</t>
  </si>
  <si>
    <t>8.5.1.</t>
  </si>
  <si>
    <t>8.5.2.</t>
  </si>
  <si>
    <t>8.5.3.</t>
  </si>
  <si>
    <t>8.5.4.</t>
  </si>
  <si>
    <t>8.5.5.</t>
  </si>
  <si>
    <t>8.6.</t>
  </si>
  <si>
    <t>8.7.1.</t>
  </si>
  <si>
    <t>8.7.2.</t>
  </si>
  <si>
    <t>8.1</t>
  </si>
  <si>
    <t>Paydaşlar ile iletişim nasıl sağlanmaktadır?</t>
  </si>
  <si>
    <t>Tedarikçilerin performansı değerlendirilmiş midir?</t>
  </si>
  <si>
    <t>Performansı düşük çıkan tedarikçilere DÖF açılmış mıdır ve takip edilmekte midir?</t>
  </si>
  <si>
    <t>İş akışları Kalite Koordinatörlüğü ve birim web sitesinde yayınlanmış mı?</t>
  </si>
  <si>
    <t>TSE ISO EN 9001:2018 Madde 9 Performans Değerlendirme</t>
  </si>
  <si>
    <t>İzlenmesi ve ölçülmesi gereken veriler belirlenmiş midir?</t>
  </si>
  <si>
    <t>Müşteri memnuniyeti düzenli olarak ölçülmekte midir?</t>
  </si>
  <si>
    <t>Müşteri memnuniyeti sonucu çıkan uygunsuzluklar için iyileştirmeler planlanmış mıdır?</t>
  </si>
  <si>
    <t>Toplanan tüm veriler analiz edilmekte midir?</t>
  </si>
  <si>
    <t>İzlenmesi gereken veriler standart ihtiyaçları ile uyumlu mudur?</t>
  </si>
  <si>
    <t>İç tetkik planı mevcut mudur?</t>
  </si>
  <si>
    <t>İç tetkikçiler yeterli kalifikasyona sahip midir?</t>
  </si>
  <si>
    <t>İç tetkik soru listeleri mevcut mudur?</t>
  </si>
  <si>
    <t>İç tetkik raporu hazırlanmakta mıdır?</t>
  </si>
  <si>
    <t>İç tetkik sonucu ortaya çıkan uygunsuzluklar için düzeltici faaliyetler planlanmaktadır?</t>
  </si>
  <si>
    <t>Düzenli periyotlarda YGG toplantısı yapılıyor mu?</t>
  </si>
  <si>
    <t>YGG toplantı tutanağı mevcut mu?</t>
  </si>
  <si>
    <t>YGG Gündemi standardın istediği şekilde mi?</t>
  </si>
  <si>
    <t>Bir önceki sene alınan kararlar gerçekleştirilmiş mi?</t>
  </si>
  <si>
    <t>YGG de alınan kararların sorumlu  ve terminleri belirlenmiş mi?</t>
  </si>
  <si>
    <t>9.1.2.</t>
  </si>
  <si>
    <t>9.1.3.</t>
  </si>
  <si>
    <t>9.2.</t>
  </si>
  <si>
    <t>9.3.</t>
  </si>
  <si>
    <t>9.1.-9.1.1</t>
  </si>
  <si>
    <t>9.1.2</t>
  </si>
  <si>
    <t>9.1.3</t>
  </si>
  <si>
    <t>9.3</t>
  </si>
  <si>
    <t>9.2.1</t>
  </si>
  <si>
    <t>İç Tetkik Prosedürü oluşturulmuş mudur?</t>
  </si>
  <si>
    <t>9.2.2</t>
  </si>
  <si>
    <t>Yönetimin Gözden Geçirmesi Prosedürü oluşturulmuş mudur?</t>
  </si>
  <si>
    <t>Süreç risklerinin önlenmesi için aksiyonlar belirlenmiş midir?</t>
  </si>
  <si>
    <t>Belirlenen önlemler alınmış mıdır?</t>
  </si>
  <si>
    <t>Düzeltici Faaliyet talepleri hangi yolla yapılmaktadır?</t>
  </si>
  <si>
    <t>PR-000-Uygunsuzluk Yönetimi, Düzeltici ve İyileştirici Faaliyet Prosedürüne ile ilgili detaylı bilgi mevcut mudur?</t>
  </si>
  <si>
    <t>Sürekli iyileştirme çalışmaları için hangi faaliyetler planlanmıştır?</t>
  </si>
  <si>
    <t>10.1</t>
  </si>
  <si>
    <t>10.2</t>
  </si>
  <si>
    <t>10.3</t>
  </si>
  <si>
    <t>Minör Bulgu Sayısı</t>
  </si>
  <si>
    <t>Gözlem Sayısı</t>
  </si>
  <si>
    <t>Majör Bulgu Sayısı</t>
  </si>
  <si>
    <t>Uygun Bulgu Sayısı</t>
  </si>
  <si>
    <t>Başarı
Yüzdesi</t>
  </si>
  <si>
    <t>DD 
Soru Sayısı</t>
  </si>
  <si>
    <t>Uygun
4</t>
  </si>
  <si>
    <t>Gözlem
3</t>
  </si>
  <si>
    <t>Majör
1</t>
  </si>
  <si>
    <r>
      <t>Yazılı olan sorular dışında eklemek istediğini soruyu</t>
    </r>
    <r>
      <rPr>
        <b/>
        <sz val="11"/>
        <color theme="1"/>
        <rFont val="Cambria"/>
        <family val="1"/>
        <charset val="162"/>
      </rPr>
      <t xml:space="preserve"> (Ek Sorular)</t>
    </r>
    <r>
      <rPr>
        <sz val="11"/>
        <color theme="1"/>
        <rFont val="Cambria"/>
        <family val="1"/>
        <charset val="162"/>
      </rPr>
      <t xml:space="preserve"> kısmına varsa ilişkili olduğu Madde No ekleyerek yazınız. </t>
    </r>
  </si>
  <si>
    <t>Denetim raporunu denetim sonunda hazırlayınız ve kopyasını denetlenen birime bırakınız. Eğer denetim sonunda raporu yetiştiremiyorsanız en geç ertesi gün yazarak denetlediğiniz birim yöneticisine ulaştırınız.</t>
  </si>
  <si>
    <t>Sayısal Bilgiler / Değerlendirme</t>
  </si>
  <si>
    <t>Hazır
Soru
Sayısı</t>
  </si>
  <si>
    <t xml:space="preserve">Ek
Soru
Sayısı </t>
  </si>
  <si>
    <r>
      <t xml:space="preserve">Bu Sayfa </t>
    </r>
    <r>
      <rPr>
        <b/>
        <sz val="11"/>
        <color rgb="FF002060"/>
        <rFont val="Cambria"/>
        <family val="1"/>
        <charset val="162"/>
      </rPr>
      <t>RPR-0000 İç Tetkik Raporu</t>
    </r>
    <r>
      <rPr>
        <b/>
        <sz val="11"/>
        <color rgb="FFFF0000"/>
        <rFont val="Cambria"/>
        <family val="1"/>
        <charset val="162"/>
      </rPr>
      <t xml:space="preserve"> için kılavuzdur. İç Tetkik dosyasına eklenmeyecektir. 
Aşağıda derlenen sayısal bilgileri </t>
    </r>
    <r>
      <rPr>
        <b/>
        <sz val="11"/>
        <color rgb="FF002060"/>
        <rFont val="Cambria"/>
        <family val="1"/>
        <charset val="162"/>
      </rPr>
      <t>RPR-0000 İç Tetkik Raporu</t>
    </r>
    <r>
      <rPr>
        <b/>
        <sz val="11"/>
        <color rgb="FFFF0000"/>
        <rFont val="Cambria"/>
        <family val="1"/>
        <charset val="162"/>
      </rPr>
      <t>nun ilgili kısmına işleyiniz.</t>
    </r>
  </si>
  <si>
    <t>Toplam Soru Sayısı</t>
  </si>
  <si>
    <t xml:space="preserve">Majör Bulgu Sayısı </t>
  </si>
  <si>
    <t xml:space="preserve">DD Soru Sayısı </t>
  </si>
  <si>
    <t>Madde
4</t>
  </si>
  <si>
    <t>Madde
5</t>
  </si>
  <si>
    <t>Madde
6</t>
  </si>
  <si>
    <t>Madde
7</t>
  </si>
  <si>
    <t>Madde
8</t>
  </si>
  <si>
    <t>Madde
9</t>
  </si>
  <si>
    <t>Madde
10</t>
  </si>
  <si>
    <t>Genel Başarı Düzeyi</t>
  </si>
  <si>
    <t>DD
1</t>
  </si>
  <si>
    <t>Kısaltmalar</t>
  </si>
  <si>
    <r>
      <rPr>
        <b/>
        <sz val="10"/>
        <color rgb="FF002060"/>
        <rFont val="Cambria"/>
        <family val="1"/>
        <charset val="162"/>
      </rPr>
      <t>DD:</t>
    </r>
    <r>
      <rPr>
        <sz val="10"/>
        <color rgb="FF002060"/>
        <rFont val="Cambria"/>
        <family val="1"/>
        <charset val="162"/>
      </rPr>
      <t xml:space="preserve"> </t>
    </r>
    <r>
      <rPr>
        <sz val="10"/>
        <rFont val="Cambria"/>
        <family val="1"/>
        <charset val="162"/>
      </rPr>
      <t xml:space="preserve">Değerlendirme Dışı, </t>
    </r>
    <r>
      <rPr>
        <b/>
        <sz val="10"/>
        <color rgb="FF002060"/>
        <rFont val="Cambria"/>
        <family val="1"/>
        <charset val="162"/>
      </rPr>
      <t xml:space="preserve">DÖF: </t>
    </r>
    <r>
      <rPr>
        <sz val="10"/>
        <rFont val="Cambria"/>
        <family val="1"/>
        <charset val="162"/>
      </rPr>
      <t>Düzeltici Önleyici Faaliyet</t>
    </r>
  </si>
  <si>
    <t>Puanlama sayfasındaki bilgileri RPR-0000 İç Tetkik Raporuna ekleyiniz.</t>
  </si>
  <si>
    <t>İç Tetkik Soru Listesinin birden fazla sayfa olması durumunda son sayfa imzalanır, önceki sayfalar paraflanır.</t>
  </si>
  <si>
    <r>
      <t>Sayfada formüller kullanılmıştır.</t>
    </r>
    <r>
      <rPr>
        <b/>
        <sz val="11"/>
        <color theme="1"/>
        <rFont val="Cambria"/>
        <family val="1"/>
        <charset val="162"/>
      </rPr>
      <t xml:space="preserve"> O (sıfır) </t>
    </r>
    <r>
      <rPr>
        <sz val="11"/>
        <color theme="1"/>
        <rFont val="Cambria"/>
        <family val="1"/>
        <charset val="162"/>
      </rPr>
      <t xml:space="preserve">görünen veya </t>
    </r>
    <r>
      <rPr>
        <b/>
        <sz val="11"/>
        <color theme="1"/>
        <rFont val="Cambria"/>
        <family val="1"/>
        <charset val="162"/>
      </rPr>
      <t xml:space="preserve">sayısal veri içeren </t>
    </r>
    <r>
      <rPr>
        <sz val="11"/>
        <color theme="1"/>
        <rFont val="Cambria"/>
        <family val="1"/>
        <charset val="162"/>
      </rPr>
      <t>hücrelere bilgi girişi yapmayınız. Boş hücrelere bilgi girişi yapınız.</t>
    </r>
  </si>
  <si>
    <t>LST-0002</t>
  </si>
  <si>
    <t>REVİZYON BİLGİLERİ</t>
  </si>
  <si>
    <t>Revizyon No</t>
  </si>
  <si>
    <t>Revizyon Açıklaması</t>
  </si>
  <si>
    <t>İlk Yayın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</si>
</sst>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sz val="10"/>
      <color rgb="FFFF0000"/>
      <name val="Cambria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color rgb="FF002060"/>
      <name val="Cambria"/>
      <family val="1"/>
      <charset val="162"/>
    </font>
    <font>
      <b/>
      <sz val="10"/>
      <color rgb="FFFF0000"/>
      <name val="Cambria"/>
      <family val="1"/>
      <charset val="162"/>
    </font>
    <font>
      <b/>
      <sz val="11"/>
      <color theme="1"/>
      <name val="Cambria"/>
      <family val="1"/>
      <charset val="162"/>
    </font>
    <font>
      <sz val="10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5" fillId="0" borderId="0" xfId="0" applyFont="1"/>
    <xf numFmtId="0" fontId="8" fillId="2" borderId="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2" fillId="0" borderId="0" xfId="0" applyFont="1"/>
    <xf numFmtId="0" fontId="1" fillId="3" borderId="0" xfId="0" applyFont="1" applyFill="1"/>
    <xf numFmtId="0" fontId="7" fillId="0" borderId="9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9" fontId="1" fillId="0" borderId="5" xfId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/>
    </xf>
    <xf numFmtId="49" fontId="8" fillId="0" borderId="5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/>
    </xf>
    <xf numFmtId="14" fontId="7" fillId="0" borderId="5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9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9" fontId="17" fillId="2" borderId="6" xfId="1" applyFont="1" applyFill="1" applyBorder="1" applyAlignment="1">
      <alignment horizontal="center" vertical="center"/>
    </xf>
    <xf numFmtId="9" fontId="17" fillId="2" borderId="7" xfId="1" applyFont="1" applyFill="1" applyBorder="1" applyAlignment="1">
      <alignment horizontal="center" vertical="center"/>
    </xf>
    <xf numFmtId="9" fontId="17" fillId="2" borderId="8" xfId="1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268605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268605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268605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268605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268605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268605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104775</xdr:rowOff>
    </xdr:from>
    <xdr:to>
      <xdr:col>4</xdr:col>
      <xdr:colOff>268605</xdr:colOff>
      <xdr:row>3</xdr:row>
      <xdr:rowOff>88265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5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showGridLines="0" workbookViewId="0">
      <selection activeCell="E24" sqref="E24"/>
    </sheetView>
  </sheetViews>
  <sheetFormatPr defaultRowHeight="14.25" x14ac:dyDescent="0.25"/>
  <cols>
    <col min="1" max="1" width="11" style="52" customWidth="1"/>
    <col min="2" max="2" width="12.5703125" style="52" customWidth="1"/>
    <col min="3" max="16384" width="9.140625" style="24"/>
  </cols>
  <sheetData>
    <row r="1" spans="1:8" x14ac:dyDescent="0.25">
      <c r="A1" s="54" t="s">
        <v>325</v>
      </c>
      <c r="B1" s="54"/>
      <c r="C1" s="54"/>
      <c r="D1" s="54"/>
      <c r="E1" s="54"/>
      <c r="F1" s="54"/>
      <c r="G1" s="54"/>
      <c r="H1" s="54"/>
    </row>
    <row r="2" spans="1:8" ht="28.5" x14ac:dyDescent="0.25">
      <c r="A2" s="50" t="s">
        <v>326</v>
      </c>
      <c r="B2" s="50" t="s">
        <v>3</v>
      </c>
      <c r="C2" s="55" t="s">
        <v>327</v>
      </c>
      <c r="D2" s="55"/>
      <c r="E2" s="55"/>
      <c r="F2" s="55"/>
      <c r="G2" s="55"/>
      <c r="H2" s="55"/>
    </row>
    <row r="3" spans="1:8" x14ac:dyDescent="0.25">
      <c r="A3" s="51">
        <v>0</v>
      </c>
      <c r="B3" s="53" t="s">
        <v>5</v>
      </c>
      <c r="C3" s="56" t="s">
        <v>328</v>
      </c>
      <c r="D3" s="56"/>
      <c r="E3" s="56"/>
      <c r="F3" s="56"/>
      <c r="G3" s="56"/>
      <c r="H3" s="56"/>
    </row>
  </sheetData>
  <mergeCells count="3">
    <mergeCell ref="A1:H1"/>
    <mergeCell ref="C2:H2"/>
    <mergeCell ref="C3:H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showGridLines="0" workbookViewId="0">
      <selection activeCell="V14" sqref="V14:X14"/>
    </sheetView>
  </sheetViews>
  <sheetFormatPr defaultRowHeight="14.25" x14ac:dyDescent="0.25"/>
  <cols>
    <col min="1" max="1" width="4.7109375" style="42" customWidth="1"/>
    <col min="2" max="5" width="4.7109375" style="24" customWidth="1"/>
    <col min="6" max="6" width="5.42578125" style="24" customWidth="1"/>
    <col min="7" max="15" width="4.7109375" style="24" customWidth="1"/>
    <col min="16" max="20" width="4.7109375" style="42" customWidth="1"/>
    <col min="21" max="26" width="4.7109375" style="24" customWidth="1"/>
    <col min="27" max="101" width="5.28515625" style="24" customWidth="1"/>
    <col min="102" max="16384" width="9.140625" style="24"/>
  </cols>
  <sheetData>
    <row r="1" spans="1:27" ht="14.25" customHeight="1" x14ac:dyDescent="0.25">
      <c r="A1" s="140" t="s">
        <v>306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2"/>
    </row>
    <row r="2" spans="1:27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5"/>
    </row>
    <row r="3" spans="1:27" x14ac:dyDescent="0.25">
      <c r="A3" s="146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8"/>
    </row>
    <row r="5" spans="1:27" ht="29.25" customHeight="1" x14ac:dyDescent="0.25">
      <c r="A5" s="127"/>
      <c r="B5" s="127"/>
      <c r="C5" s="127"/>
      <c r="D5" s="42"/>
      <c r="E5" s="42"/>
      <c r="G5" s="76" t="s">
        <v>310</v>
      </c>
      <c r="H5" s="54"/>
      <c r="I5" s="54"/>
      <c r="J5" s="76" t="s">
        <v>311</v>
      </c>
      <c r="K5" s="54"/>
      <c r="L5" s="54"/>
      <c r="M5" s="76" t="s">
        <v>312</v>
      </c>
      <c r="N5" s="54"/>
      <c r="O5" s="54"/>
      <c r="P5" s="76" t="s">
        <v>313</v>
      </c>
      <c r="Q5" s="54"/>
      <c r="R5" s="54"/>
      <c r="S5" s="76" t="s">
        <v>314</v>
      </c>
      <c r="T5" s="54"/>
      <c r="U5" s="54"/>
      <c r="V5" s="76" t="s">
        <v>315</v>
      </c>
      <c r="W5" s="54"/>
      <c r="X5" s="54"/>
      <c r="Y5" s="76" t="s">
        <v>316</v>
      </c>
      <c r="Z5" s="54"/>
      <c r="AA5" s="54"/>
    </row>
    <row r="6" spans="1:27" ht="15" customHeight="1" x14ac:dyDescent="0.25">
      <c r="A6" s="138" t="s">
        <v>307</v>
      </c>
      <c r="B6" s="138"/>
      <c r="C6" s="138"/>
      <c r="D6" s="138"/>
      <c r="E6" s="138"/>
      <c r="F6" s="138"/>
      <c r="G6" s="137">
        <f>'Madde 4'!A48+'Madde 4'!C48</f>
        <v>19</v>
      </c>
      <c r="H6" s="135"/>
      <c r="I6" s="136"/>
      <c r="J6" s="137">
        <f>'Madde 5'!A59+'Madde 5'!C59</f>
        <v>30</v>
      </c>
      <c r="K6" s="135"/>
      <c r="L6" s="136"/>
      <c r="M6" s="137">
        <f>'Madde 6'!A43+'Madde 6'!C43</f>
        <v>14</v>
      </c>
      <c r="N6" s="135"/>
      <c r="O6" s="136"/>
      <c r="P6" s="137">
        <f>'Madde 7'!A86+'Madde 7'!C86</f>
        <v>57</v>
      </c>
      <c r="Q6" s="135"/>
      <c r="R6" s="136"/>
      <c r="S6" s="137">
        <f>'Madde 8'!A74+'Madde 8'!C74</f>
        <v>45</v>
      </c>
      <c r="T6" s="135"/>
      <c r="U6" s="136"/>
      <c r="V6" s="137">
        <f>'Madde 9'!A46+'Madde 9'!C46</f>
        <v>17</v>
      </c>
      <c r="W6" s="135"/>
      <c r="X6" s="136"/>
      <c r="Y6" s="137">
        <f>'Madde 10'!A34+'Madde 10'!C34</f>
        <v>5</v>
      </c>
      <c r="Z6" s="135"/>
      <c r="AA6" s="136"/>
    </row>
    <row r="7" spans="1:27" ht="15" customHeight="1" x14ac:dyDescent="0.25">
      <c r="A7" s="138" t="s">
        <v>295</v>
      </c>
      <c r="B7" s="138"/>
      <c r="C7" s="138"/>
      <c r="D7" s="138"/>
      <c r="E7" s="138"/>
      <c r="F7" s="138"/>
      <c r="G7" s="137">
        <f>'Madde 4'!E48</f>
        <v>0</v>
      </c>
      <c r="H7" s="135"/>
      <c r="I7" s="136"/>
      <c r="J7" s="137">
        <f>'Madde 5'!E59</f>
        <v>0</v>
      </c>
      <c r="K7" s="135"/>
      <c r="L7" s="136"/>
      <c r="M7" s="137">
        <f>'Madde 6'!E43</f>
        <v>0</v>
      </c>
      <c r="N7" s="135"/>
      <c r="O7" s="136"/>
      <c r="P7" s="137">
        <f>'Madde 7'!E86</f>
        <v>0</v>
      </c>
      <c r="Q7" s="135"/>
      <c r="R7" s="136"/>
      <c r="S7" s="137">
        <f>'Madde 8'!E74</f>
        <v>0</v>
      </c>
      <c r="T7" s="135"/>
      <c r="U7" s="136"/>
      <c r="V7" s="137">
        <f>'Madde 9'!E46</f>
        <v>0</v>
      </c>
      <c r="W7" s="135"/>
      <c r="X7" s="136"/>
      <c r="Y7" s="137">
        <f>'Madde 10'!E34</f>
        <v>0</v>
      </c>
      <c r="Z7" s="135"/>
      <c r="AA7" s="136"/>
    </row>
    <row r="8" spans="1:27" ht="15" customHeight="1" x14ac:dyDescent="0.25">
      <c r="A8" s="138" t="s">
        <v>293</v>
      </c>
      <c r="B8" s="138"/>
      <c r="C8" s="138"/>
      <c r="D8" s="138"/>
      <c r="E8" s="138"/>
      <c r="F8" s="138"/>
      <c r="G8" s="137">
        <f>'Madde 4'!G48</f>
        <v>0</v>
      </c>
      <c r="H8" s="135"/>
      <c r="I8" s="136"/>
      <c r="J8" s="137">
        <f>'Madde 5'!G59</f>
        <v>0</v>
      </c>
      <c r="K8" s="135"/>
      <c r="L8" s="136"/>
      <c r="M8" s="137">
        <f>'Madde 6'!G43</f>
        <v>0</v>
      </c>
      <c r="N8" s="135"/>
      <c r="O8" s="136"/>
      <c r="P8" s="137">
        <f>'Madde 7'!G86</f>
        <v>0</v>
      </c>
      <c r="Q8" s="135"/>
      <c r="R8" s="136"/>
      <c r="S8" s="137">
        <f>'Madde 8'!G74</f>
        <v>0</v>
      </c>
      <c r="T8" s="135"/>
      <c r="U8" s="136"/>
      <c r="V8" s="137">
        <f>'Madde 9'!G46</f>
        <v>0</v>
      </c>
      <c r="W8" s="135"/>
      <c r="X8" s="136"/>
      <c r="Y8" s="137">
        <f>'Madde 10'!G34</f>
        <v>0</v>
      </c>
      <c r="Z8" s="135"/>
      <c r="AA8" s="136"/>
    </row>
    <row r="9" spans="1:27" ht="15" customHeight="1" x14ac:dyDescent="0.25">
      <c r="A9" s="138" t="s">
        <v>292</v>
      </c>
      <c r="B9" s="138"/>
      <c r="C9" s="138"/>
      <c r="D9" s="138"/>
      <c r="E9" s="138"/>
      <c r="F9" s="138"/>
      <c r="G9" s="137">
        <f>'Madde 4'!I48</f>
        <v>0</v>
      </c>
      <c r="H9" s="135"/>
      <c r="I9" s="136"/>
      <c r="J9" s="137">
        <f>'Madde 5'!I59</f>
        <v>0</v>
      </c>
      <c r="K9" s="135"/>
      <c r="L9" s="136"/>
      <c r="M9" s="137">
        <f>'Madde 6'!I43</f>
        <v>0</v>
      </c>
      <c r="N9" s="135"/>
      <c r="O9" s="136"/>
      <c r="P9" s="137">
        <f>'Madde 7'!I86</f>
        <v>0</v>
      </c>
      <c r="Q9" s="135"/>
      <c r="R9" s="136"/>
      <c r="S9" s="137">
        <f>'Madde 8'!I74</f>
        <v>0</v>
      </c>
      <c r="T9" s="135"/>
      <c r="U9" s="136"/>
      <c r="V9" s="137">
        <f>'Madde 9'!I46</f>
        <v>0</v>
      </c>
      <c r="W9" s="135"/>
      <c r="X9" s="136"/>
      <c r="Y9" s="137">
        <f>'Madde 10'!I34</f>
        <v>0</v>
      </c>
      <c r="Z9" s="135"/>
      <c r="AA9" s="136"/>
    </row>
    <row r="10" spans="1:27" ht="15" customHeight="1" x14ac:dyDescent="0.25">
      <c r="A10" s="138" t="s">
        <v>308</v>
      </c>
      <c r="B10" s="138"/>
      <c r="C10" s="138"/>
      <c r="D10" s="138"/>
      <c r="E10" s="138"/>
      <c r="F10" s="138"/>
      <c r="G10" s="137">
        <f>'Madde 4'!K48</f>
        <v>0</v>
      </c>
      <c r="H10" s="135"/>
      <c r="I10" s="136"/>
      <c r="J10" s="137">
        <f>'Madde 5'!K59</f>
        <v>0</v>
      </c>
      <c r="K10" s="135"/>
      <c r="L10" s="136"/>
      <c r="M10" s="137">
        <f>'Madde 6'!K43</f>
        <v>0</v>
      </c>
      <c r="N10" s="135"/>
      <c r="O10" s="136"/>
      <c r="P10" s="137">
        <f>'Madde 7'!K86</f>
        <v>0</v>
      </c>
      <c r="Q10" s="135"/>
      <c r="R10" s="136"/>
      <c r="S10" s="137">
        <f>'Madde 8'!K74</f>
        <v>0</v>
      </c>
      <c r="T10" s="135"/>
      <c r="U10" s="136"/>
      <c r="V10" s="137">
        <f>'Madde 9'!K46</f>
        <v>0</v>
      </c>
      <c r="W10" s="135"/>
      <c r="X10" s="136"/>
      <c r="Y10" s="137">
        <f>'Madde 10'!K34</f>
        <v>0</v>
      </c>
      <c r="Z10" s="135"/>
      <c r="AA10" s="136"/>
    </row>
    <row r="11" spans="1:27" ht="15" customHeight="1" x14ac:dyDescent="0.25">
      <c r="A11" s="54" t="s">
        <v>80</v>
      </c>
      <c r="B11" s="54"/>
      <c r="C11" s="54"/>
      <c r="D11" s="54"/>
      <c r="E11" s="54"/>
      <c r="F11" s="54"/>
      <c r="G11" s="137">
        <f>'Madde 4'!O48</f>
        <v>76</v>
      </c>
      <c r="H11" s="135"/>
      <c r="I11" s="136"/>
      <c r="J11" s="137">
        <f>'Madde 5'!O59</f>
        <v>120</v>
      </c>
      <c r="K11" s="135"/>
      <c r="L11" s="136"/>
      <c r="M11" s="137">
        <f>'Madde 6'!O43</f>
        <v>56</v>
      </c>
      <c r="N11" s="135"/>
      <c r="O11" s="136"/>
      <c r="P11" s="137">
        <f>'Madde 7'!O86</f>
        <v>228</v>
      </c>
      <c r="Q11" s="135"/>
      <c r="R11" s="136"/>
      <c r="S11" s="137">
        <f>'Madde 8'!O74</f>
        <v>180</v>
      </c>
      <c r="T11" s="135"/>
      <c r="U11" s="136"/>
      <c r="V11" s="137">
        <f>'Madde 9'!O46</f>
        <v>68</v>
      </c>
      <c r="W11" s="135"/>
      <c r="X11" s="136"/>
      <c r="Y11" s="137">
        <f>'Madde 10'!O34</f>
        <v>20</v>
      </c>
      <c r="Z11" s="135"/>
      <c r="AA11" s="136"/>
    </row>
    <row r="12" spans="1:27" ht="15" customHeight="1" x14ac:dyDescent="0.25">
      <c r="A12" s="138" t="s">
        <v>17</v>
      </c>
      <c r="B12" s="138"/>
      <c r="C12" s="138"/>
      <c r="D12" s="138"/>
      <c r="E12" s="138"/>
      <c r="F12" s="138"/>
      <c r="G12" s="137">
        <f>'Madde 4'!S48</f>
        <v>0</v>
      </c>
      <c r="H12" s="135"/>
      <c r="I12" s="136"/>
      <c r="J12" s="137">
        <f>'Madde 5'!S59</f>
        <v>0</v>
      </c>
      <c r="K12" s="135"/>
      <c r="L12" s="136"/>
      <c r="M12" s="137">
        <f>'Madde 6'!S43</f>
        <v>0</v>
      </c>
      <c r="N12" s="135"/>
      <c r="O12" s="136"/>
      <c r="P12" s="137">
        <f>'Madde 7'!S86</f>
        <v>0</v>
      </c>
      <c r="Q12" s="135"/>
      <c r="R12" s="136"/>
      <c r="S12" s="137">
        <f>'Madde 8'!S74</f>
        <v>0</v>
      </c>
      <c r="T12" s="135"/>
      <c r="U12" s="136"/>
      <c r="V12" s="137">
        <f>'Madde 9'!S46</f>
        <v>0</v>
      </c>
      <c r="W12" s="135"/>
      <c r="X12" s="136"/>
      <c r="Y12" s="137">
        <f>'Madde 10'!S34</f>
        <v>0</v>
      </c>
      <c r="Z12" s="135"/>
      <c r="AA12" s="136"/>
    </row>
    <row r="13" spans="1:27" ht="15" customHeight="1" x14ac:dyDescent="0.25">
      <c r="A13" s="138" t="s">
        <v>309</v>
      </c>
      <c r="B13" s="138"/>
      <c r="C13" s="138"/>
      <c r="D13" s="138"/>
      <c r="E13" s="138"/>
      <c r="F13" s="138"/>
      <c r="G13" s="137">
        <f>'Madde 4'!M48</f>
        <v>0</v>
      </c>
      <c r="H13" s="135"/>
      <c r="I13" s="136"/>
      <c r="J13" s="137">
        <f>'Madde 5'!M59</f>
        <v>0</v>
      </c>
      <c r="K13" s="135"/>
      <c r="L13" s="136"/>
      <c r="M13" s="137">
        <f>'Madde 6'!M43</f>
        <v>0</v>
      </c>
      <c r="N13" s="135"/>
      <c r="O13" s="136"/>
      <c r="P13" s="137">
        <f>'Madde 7'!M86</f>
        <v>0</v>
      </c>
      <c r="Q13" s="135"/>
      <c r="R13" s="136"/>
      <c r="S13" s="137">
        <f>'Madde 8'!M74</f>
        <v>0</v>
      </c>
      <c r="T13" s="135"/>
      <c r="U13" s="136"/>
      <c r="V13" s="137">
        <f>'Madde 9'!M46</f>
        <v>0</v>
      </c>
      <c r="W13" s="135"/>
      <c r="X13" s="136"/>
      <c r="Y13" s="137">
        <f>'Madde 10'!M34</f>
        <v>0</v>
      </c>
      <c r="Z13" s="135"/>
      <c r="AA13" s="136"/>
    </row>
    <row r="14" spans="1:27" ht="15" customHeight="1" x14ac:dyDescent="0.25">
      <c r="A14" s="138" t="s">
        <v>40</v>
      </c>
      <c r="B14" s="138"/>
      <c r="C14" s="138"/>
      <c r="D14" s="138"/>
      <c r="E14" s="138"/>
      <c r="F14" s="138"/>
      <c r="G14" s="134">
        <f>'Madde 4'!V48</f>
        <v>0</v>
      </c>
      <c r="H14" s="135"/>
      <c r="I14" s="136"/>
      <c r="J14" s="134">
        <f>'Madde 5'!V59</f>
        <v>0</v>
      </c>
      <c r="K14" s="135"/>
      <c r="L14" s="136"/>
      <c r="M14" s="134">
        <f>'Madde 6'!V43</f>
        <v>0</v>
      </c>
      <c r="N14" s="135"/>
      <c r="O14" s="136"/>
      <c r="P14" s="134">
        <f>'Madde 7'!V86</f>
        <v>0</v>
      </c>
      <c r="Q14" s="135"/>
      <c r="R14" s="136"/>
      <c r="S14" s="134">
        <f>'Madde 8'!V74</f>
        <v>0</v>
      </c>
      <c r="T14" s="135"/>
      <c r="U14" s="136"/>
      <c r="V14" s="134">
        <f>'Madde 9'!V46</f>
        <v>0</v>
      </c>
      <c r="W14" s="135"/>
      <c r="X14" s="136"/>
      <c r="Y14" s="134">
        <f>'Madde 10'!V34</f>
        <v>0</v>
      </c>
      <c r="Z14" s="135"/>
      <c r="AA14" s="136"/>
    </row>
    <row r="15" spans="1:27" ht="30" customHeight="1" x14ac:dyDescent="0.25">
      <c r="A15" s="139" t="s">
        <v>317</v>
      </c>
      <c r="B15" s="139"/>
      <c r="C15" s="139"/>
      <c r="D15" s="139"/>
      <c r="E15" s="139"/>
      <c r="F15" s="139"/>
      <c r="G15" s="149">
        <f>(G14+J14+M14+P14+S14+V14+Y14)/7</f>
        <v>0</v>
      </c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1"/>
    </row>
  </sheetData>
  <mergeCells count="83">
    <mergeCell ref="S14:U14"/>
    <mergeCell ref="V14:X14"/>
    <mergeCell ref="Y14:AA14"/>
    <mergeCell ref="S12:U12"/>
    <mergeCell ref="V12:X12"/>
    <mergeCell ref="Y12:AA12"/>
    <mergeCell ref="Y13:AA13"/>
    <mergeCell ref="J13:L13"/>
    <mergeCell ref="M13:O13"/>
    <mergeCell ref="P13:R13"/>
    <mergeCell ref="S13:U13"/>
    <mergeCell ref="V13:X13"/>
    <mergeCell ref="S10:U10"/>
    <mergeCell ref="V10:X10"/>
    <mergeCell ref="Y10:AA10"/>
    <mergeCell ref="J11:L11"/>
    <mergeCell ref="M11:O11"/>
    <mergeCell ref="P11:R11"/>
    <mergeCell ref="S11:U11"/>
    <mergeCell ref="V11:X11"/>
    <mergeCell ref="Y11:AA11"/>
    <mergeCell ref="V8:X8"/>
    <mergeCell ref="Y8:AA8"/>
    <mergeCell ref="J9:L9"/>
    <mergeCell ref="M9:O9"/>
    <mergeCell ref="P9:R9"/>
    <mergeCell ref="S9:U9"/>
    <mergeCell ref="V9:X9"/>
    <mergeCell ref="Y9:AA9"/>
    <mergeCell ref="V6:X6"/>
    <mergeCell ref="Y6:AA6"/>
    <mergeCell ref="J7:L7"/>
    <mergeCell ref="M7:O7"/>
    <mergeCell ref="P7:R7"/>
    <mergeCell ref="S7:U7"/>
    <mergeCell ref="V7:X7"/>
    <mergeCell ref="Y7:AA7"/>
    <mergeCell ref="A15:F15"/>
    <mergeCell ref="A1:AA3"/>
    <mergeCell ref="G15:AA15"/>
    <mergeCell ref="G6:I6"/>
    <mergeCell ref="G7:I7"/>
    <mergeCell ref="G8:I8"/>
    <mergeCell ref="G9:I9"/>
    <mergeCell ref="G10:I10"/>
    <mergeCell ref="G11:I11"/>
    <mergeCell ref="G5:I5"/>
    <mergeCell ref="J5:L5"/>
    <mergeCell ref="M5:O5"/>
    <mergeCell ref="P5:R5"/>
    <mergeCell ref="A11:F11"/>
    <mergeCell ref="A12:F12"/>
    <mergeCell ref="G12:I12"/>
    <mergeCell ref="G13:I13"/>
    <mergeCell ref="A9:F9"/>
    <mergeCell ref="A10:F10"/>
    <mergeCell ref="A13:F13"/>
    <mergeCell ref="A14:F14"/>
    <mergeCell ref="A5:C5"/>
    <mergeCell ref="A6:F6"/>
    <mergeCell ref="A7:F7"/>
    <mergeCell ref="A8:F8"/>
    <mergeCell ref="S5:U5"/>
    <mergeCell ref="M6:O6"/>
    <mergeCell ref="P6:R6"/>
    <mergeCell ref="S6:U6"/>
    <mergeCell ref="S8:U8"/>
    <mergeCell ref="V5:X5"/>
    <mergeCell ref="Y5:AA5"/>
    <mergeCell ref="G14:I14"/>
    <mergeCell ref="J14:L14"/>
    <mergeCell ref="M14:O14"/>
    <mergeCell ref="P14:R14"/>
    <mergeCell ref="J12:L12"/>
    <mergeCell ref="M12:O12"/>
    <mergeCell ref="P12:R12"/>
    <mergeCell ref="J10:L10"/>
    <mergeCell ref="M10:O10"/>
    <mergeCell ref="P10:R10"/>
    <mergeCell ref="J8:L8"/>
    <mergeCell ref="M8:O8"/>
    <mergeCell ref="P8:R8"/>
    <mergeCell ref="J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workbookViewId="0">
      <selection activeCell="N19" sqref="N19"/>
    </sheetView>
  </sheetViews>
  <sheetFormatPr defaultRowHeight="14.25" x14ac:dyDescent="0.2"/>
  <cols>
    <col min="1" max="2" width="6.28515625" style="2" customWidth="1"/>
    <col min="3" max="9" width="9.140625" style="2"/>
    <col min="10" max="10" width="9.5703125" style="2" customWidth="1"/>
    <col min="11" max="16384" width="9.140625" style="2"/>
  </cols>
  <sheetData>
    <row r="2" spans="1:11" x14ac:dyDescent="0.2">
      <c r="A2" s="61" t="s">
        <v>105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x14ac:dyDescent="0.2">
      <c r="A3" s="22" t="s">
        <v>0</v>
      </c>
      <c r="B3" s="62" t="s">
        <v>104</v>
      </c>
      <c r="C3" s="63"/>
      <c r="D3" s="63"/>
      <c r="E3" s="63"/>
      <c r="F3" s="63"/>
      <c r="G3" s="63"/>
      <c r="H3" s="63"/>
      <c r="I3" s="63"/>
      <c r="J3" s="64"/>
      <c r="K3" s="23"/>
    </row>
    <row r="4" spans="1:11" s="24" customFormat="1" ht="30" customHeight="1" x14ac:dyDescent="0.25">
      <c r="A4" s="68">
        <v>1</v>
      </c>
      <c r="B4" s="70" t="s">
        <v>111</v>
      </c>
      <c r="C4" s="71"/>
      <c r="D4" s="71"/>
      <c r="E4" s="71"/>
      <c r="F4" s="71"/>
      <c r="G4" s="71"/>
      <c r="H4" s="71"/>
      <c r="I4" s="71"/>
      <c r="J4" s="72"/>
    </row>
    <row r="5" spans="1:11" s="24" customFormat="1" ht="15" customHeight="1" x14ac:dyDescent="0.25">
      <c r="A5" s="69"/>
      <c r="C5" s="25" t="s">
        <v>108</v>
      </c>
      <c r="D5" s="76" t="s">
        <v>109</v>
      </c>
      <c r="E5" s="76"/>
      <c r="F5" s="76" t="s">
        <v>110</v>
      </c>
      <c r="G5" s="76"/>
      <c r="H5" s="26"/>
      <c r="I5" s="27"/>
      <c r="J5" s="28"/>
    </row>
    <row r="6" spans="1:11" s="24" customFormat="1" x14ac:dyDescent="0.25">
      <c r="A6" s="69"/>
      <c r="C6" s="29">
        <v>4</v>
      </c>
      <c r="D6" s="57" t="s">
        <v>106</v>
      </c>
      <c r="E6" s="58"/>
      <c r="F6" s="60">
        <v>4</v>
      </c>
      <c r="G6" s="60"/>
      <c r="H6" s="30"/>
      <c r="I6" s="31"/>
      <c r="J6" s="32"/>
    </row>
    <row r="7" spans="1:11" s="24" customFormat="1" x14ac:dyDescent="0.25">
      <c r="A7" s="69"/>
      <c r="C7" s="29">
        <v>3</v>
      </c>
      <c r="D7" s="57" t="s">
        <v>8</v>
      </c>
      <c r="E7" s="58"/>
      <c r="F7" s="60">
        <v>3</v>
      </c>
      <c r="G7" s="60"/>
      <c r="H7" s="30"/>
      <c r="I7" s="31"/>
      <c r="J7" s="32"/>
    </row>
    <row r="8" spans="1:11" s="24" customFormat="1" x14ac:dyDescent="0.25">
      <c r="A8" s="69"/>
      <c r="C8" s="29">
        <v>2</v>
      </c>
      <c r="D8" s="57" t="s">
        <v>6</v>
      </c>
      <c r="E8" s="58"/>
      <c r="F8" s="60">
        <v>2</v>
      </c>
      <c r="G8" s="60"/>
      <c r="H8" s="30"/>
      <c r="I8" s="31"/>
      <c r="J8" s="32"/>
    </row>
    <row r="9" spans="1:11" s="24" customFormat="1" x14ac:dyDescent="0.25">
      <c r="A9" s="69"/>
      <c r="C9" s="29">
        <v>1</v>
      </c>
      <c r="D9" s="57" t="s">
        <v>7</v>
      </c>
      <c r="E9" s="58"/>
      <c r="F9" s="60">
        <v>1</v>
      </c>
      <c r="G9" s="60"/>
      <c r="H9" s="30"/>
      <c r="I9" s="31"/>
      <c r="J9" s="32"/>
    </row>
    <row r="10" spans="1:11" s="24" customFormat="1" x14ac:dyDescent="0.25">
      <c r="A10" s="69"/>
      <c r="B10" s="33"/>
      <c r="C10" s="29" t="s">
        <v>16</v>
      </c>
      <c r="D10" s="57" t="s">
        <v>107</v>
      </c>
      <c r="E10" s="58"/>
      <c r="F10" s="60">
        <v>1</v>
      </c>
      <c r="G10" s="60"/>
      <c r="H10" s="30"/>
      <c r="I10" s="31"/>
      <c r="J10" s="32"/>
    </row>
    <row r="11" spans="1:11" s="24" customFormat="1" x14ac:dyDescent="0.25">
      <c r="A11" s="34"/>
      <c r="B11" s="77"/>
      <c r="C11" s="78"/>
      <c r="D11" s="78"/>
      <c r="E11" s="78"/>
      <c r="F11" s="78"/>
      <c r="G11" s="78"/>
      <c r="H11" s="79"/>
      <c r="I11" s="79"/>
      <c r="J11" s="80"/>
    </row>
    <row r="12" spans="1:11" s="24" customFormat="1" x14ac:dyDescent="0.25">
      <c r="A12" s="35">
        <v>2</v>
      </c>
      <c r="B12" s="57" t="s">
        <v>112</v>
      </c>
      <c r="C12" s="59"/>
      <c r="D12" s="59"/>
      <c r="E12" s="59"/>
      <c r="F12" s="59"/>
      <c r="G12" s="59"/>
      <c r="H12" s="59"/>
      <c r="I12" s="59"/>
      <c r="J12" s="58"/>
    </row>
    <row r="13" spans="1:11" s="24" customFormat="1" x14ac:dyDescent="0.25">
      <c r="A13" s="35">
        <v>3</v>
      </c>
      <c r="B13" s="57" t="s">
        <v>114</v>
      </c>
      <c r="C13" s="59"/>
      <c r="D13" s="59"/>
      <c r="E13" s="59"/>
      <c r="F13" s="59"/>
      <c r="G13" s="59"/>
      <c r="H13" s="59"/>
      <c r="I13" s="59"/>
      <c r="J13" s="58"/>
    </row>
    <row r="14" spans="1:11" s="24" customFormat="1" ht="28.5" customHeight="1" x14ac:dyDescent="0.25">
      <c r="A14" s="35">
        <v>4</v>
      </c>
      <c r="B14" s="65" t="s">
        <v>301</v>
      </c>
      <c r="C14" s="66"/>
      <c r="D14" s="66"/>
      <c r="E14" s="66"/>
      <c r="F14" s="66"/>
      <c r="G14" s="66"/>
      <c r="H14" s="66"/>
      <c r="I14" s="66"/>
      <c r="J14" s="67"/>
    </row>
    <row r="15" spans="1:11" s="24" customFormat="1" x14ac:dyDescent="0.25">
      <c r="A15" s="35">
        <v>5</v>
      </c>
      <c r="B15" s="73" t="s">
        <v>113</v>
      </c>
      <c r="C15" s="74"/>
      <c r="D15" s="74"/>
      <c r="E15" s="74"/>
      <c r="F15" s="74"/>
      <c r="G15" s="74"/>
      <c r="H15" s="74"/>
      <c r="I15" s="74"/>
      <c r="J15" s="75"/>
    </row>
    <row r="16" spans="1:11" s="24" customFormat="1" ht="28.5" customHeight="1" x14ac:dyDescent="0.25">
      <c r="A16" s="46">
        <v>6</v>
      </c>
      <c r="B16" s="65" t="s">
        <v>115</v>
      </c>
      <c r="C16" s="66"/>
      <c r="D16" s="66"/>
      <c r="E16" s="66"/>
      <c r="F16" s="66"/>
      <c r="G16" s="66"/>
      <c r="H16" s="66"/>
      <c r="I16" s="66"/>
      <c r="J16" s="67"/>
    </row>
    <row r="17" spans="1:10" s="24" customFormat="1" ht="42.75" customHeight="1" x14ac:dyDescent="0.25">
      <c r="A17" s="35">
        <v>7</v>
      </c>
      <c r="B17" s="65" t="s">
        <v>302</v>
      </c>
      <c r="C17" s="66"/>
      <c r="D17" s="66"/>
      <c r="E17" s="66"/>
      <c r="F17" s="66"/>
      <c r="G17" s="66"/>
      <c r="H17" s="66"/>
      <c r="I17" s="66"/>
      <c r="J17" s="67"/>
    </row>
    <row r="18" spans="1:10" s="24" customFormat="1" x14ac:dyDescent="0.25">
      <c r="A18" s="46">
        <v>8</v>
      </c>
      <c r="B18" s="65" t="s">
        <v>321</v>
      </c>
      <c r="C18" s="66"/>
      <c r="D18" s="66"/>
      <c r="E18" s="66"/>
      <c r="F18" s="66"/>
      <c r="G18" s="66"/>
      <c r="H18" s="66"/>
      <c r="I18" s="66"/>
      <c r="J18" s="67"/>
    </row>
    <row r="19" spans="1:10" s="24" customFormat="1" ht="28.5" customHeight="1" x14ac:dyDescent="0.25">
      <c r="A19" s="46">
        <v>10</v>
      </c>
      <c r="B19" s="65" t="s">
        <v>322</v>
      </c>
      <c r="C19" s="66"/>
      <c r="D19" s="66"/>
      <c r="E19" s="66"/>
      <c r="F19" s="66"/>
      <c r="G19" s="66"/>
      <c r="H19" s="66"/>
      <c r="I19" s="66"/>
      <c r="J19" s="67"/>
    </row>
    <row r="20" spans="1:10" s="24" customFormat="1" ht="28.5" customHeight="1" x14ac:dyDescent="0.25">
      <c r="A20" s="46">
        <v>11</v>
      </c>
      <c r="B20" s="65" t="s">
        <v>323</v>
      </c>
      <c r="C20" s="66"/>
      <c r="D20" s="66"/>
      <c r="E20" s="66"/>
      <c r="F20" s="66"/>
      <c r="G20" s="66"/>
      <c r="H20" s="66"/>
      <c r="I20" s="66"/>
      <c r="J20" s="67"/>
    </row>
  </sheetData>
  <mergeCells count="26">
    <mergeCell ref="A2:J2"/>
    <mergeCell ref="B3:J3"/>
    <mergeCell ref="B18:J18"/>
    <mergeCell ref="B19:J19"/>
    <mergeCell ref="B20:J20"/>
    <mergeCell ref="B16:J16"/>
    <mergeCell ref="B17:J17"/>
    <mergeCell ref="A4:A10"/>
    <mergeCell ref="B4:J4"/>
    <mergeCell ref="B12:J12"/>
    <mergeCell ref="B14:J14"/>
    <mergeCell ref="B15:J15"/>
    <mergeCell ref="D5:E5"/>
    <mergeCell ref="B11:J11"/>
    <mergeCell ref="F5:G5"/>
    <mergeCell ref="F6:G6"/>
    <mergeCell ref="D6:E6"/>
    <mergeCell ref="D7:E7"/>
    <mergeCell ref="D8:E8"/>
    <mergeCell ref="D9:E9"/>
    <mergeCell ref="B13:J13"/>
    <mergeCell ref="F7:G7"/>
    <mergeCell ref="F8:G8"/>
    <mergeCell ref="F9:G9"/>
    <mergeCell ref="F10:G10"/>
    <mergeCell ref="D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showGridLines="0" zoomScaleNormal="100" workbookViewId="0">
      <selection activeCell="W1" sqref="W1:X2"/>
    </sheetView>
  </sheetViews>
  <sheetFormatPr defaultRowHeight="14.25" x14ac:dyDescent="0.2"/>
  <cols>
    <col min="1" max="1" width="5.28515625" style="1" customWidth="1"/>
    <col min="2" max="13" width="5.28515625" style="2" customWidth="1"/>
    <col min="14" max="15" width="3.7109375" style="13" customWidth="1"/>
    <col min="16" max="17" width="3.5703125" style="13" customWidth="1"/>
    <col min="18" max="18" width="2.140625" style="13" bestFit="1" customWidth="1"/>
    <col min="19" max="19" width="3.7109375" style="2" customWidth="1"/>
    <col min="20" max="21" width="3.140625" style="2" customWidth="1"/>
    <col min="22" max="22" width="4.85546875" style="2" customWidth="1"/>
    <col min="23" max="100" width="5.28515625" style="2" customWidth="1"/>
    <col min="101" max="16384" width="9.140625" style="2"/>
  </cols>
  <sheetData>
    <row r="1" spans="1:24" x14ac:dyDescent="0.2">
      <c r="A1" s="114"/>
      <c r="B1" s="114"/>
      <c r="C1" s="114"/>
      <c r="D1" s="114"/>
      <c r="E1" s="114"/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6" t="s">
        <v>1</v>
      </c>
      <c r="T1" s="117"/>
      <c r="U1" s="117"/>
      <c r="V1" s="118"/>
      <c r="W1" s="115" t="s">
        <v>324</v>
      </c>
      <c r="X1" s="115"/>
    </row>
    <row r="2" spans="1:24" x14ac:dyDescent="0.2">
      <c r="A2" s="114"/>
      <c r="B2" s="114"/>
      <c r="C2" s="114"/>
      <c r="D2" s="114"/>
      <c r="E2" s="114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6" t="s">
        <v>2</v>
      </c>
      <c r="T2" s="117"/>
      <c r="U2" s="117"/>
      <c r="V2" s="118"/>
      <c r="W2" s="119">
        <v>43514</v>
      </c>
      <c r="X2" s="115"/>
    </row>
    <row r="3" spans="1:24" x14ac:dyDescent="0.2">
      <c r="A3" s="114"/>
      <c r="B3" s="114"/>
      <c r="C3" s="114"/>
      <c r="D3" s="114"/>
      <c r="E3" s="114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6" t="s">
        <v>3</v>
      </c>
      <c r="T3" s="117"/>
      <c r="U3" s="117"/>
      <c r="V3" s="118"/>
      <c r="W3" s="115" t="s">
        <v>5</v>
      </c>
      <c r="X3" s="115"/>
    </row>
    <row r="4" spans="1:24" x14ac:dyDescent="0.2">
      <c r="A4" s="114"/>
      <c r="B4" s="114"/>
      <c r="C4" s="114"/>
      <c r="D4" s="114"/>
      <c r="E4" s="114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6" t="s">
        <v>4</v>
      </c>
      <c r="T4" s="117"/>
      <c r="U4" s="117"/>
      <c r="V4" s="118"/>
      <c r="W4" s="115">
        <v>0</v>
      </c>
      <c r="X4" s="115"/>
    </row>
    <row r="5" spans="1:24" x14ac:dyDescent="0.2"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8"/>
      <c r="T5" s="8"/>
      <c r="U5" s="8"/>
      <c r="V5" s="8"/>
      <c r="W5" s="9"/>
      <c r="X5" s="9"/>
    </row>
    <row r="6" spans="1:24" ht="15" customHeight="1" x14ac:dyDescent="0.2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ht="15" customHeight="1" x14ac:dyDescent="0.2">
      <c r="A7" s="112" t="s">
        <v>11</v>
      </c>
      <c r="B7" s="112"/>
      <c r="C7" s="112"/>
      <c r="D7" s="112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15" customHeight="1" x14ac:dyDescent="0.2">
      <c r="A8" s="112" t="s">
        <v>41</v>
      </c>
      <c r="B8" s="112"/>
      <c r="C8" s="112"/>
      <c r="D8" s="112"/>
      <c r="E8" s="113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</row>
    <row r="9" spans="1:24" ht="15" customHeight="1" x14ac:dyDescent="0.2">
      <c r="A9" s="112" t="s">
        <v>12</v>
      </c>
      <c r="B9" s="112"/>
      <c r="C9" s="112"/>
      <c r="D9" s="112"/>
      <c r="E9" s="81" t="s">
        <v>118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 x14ac:dyDescent="0.2">
      <c r="A10" s="112" t="s">
        <v>13</v>
      </c>
      <c r="B10" s="112"/>
      <c r="C10" s="112"/>
      <c r="D10" s="1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12"/>
      <c r="P11" s="12"/>
      <c r="Q11" s="12"/>
      <c r="R11" s="12"/>
      <c r="S11" s="6"/>
      <c r="T11" s="6"/>
      <c r="U11" s="6"/>
      <c r="V11" s="6"/>
      <c r="W11" s="6"/>
      <c r="X11" s="6"/>
    </row>
    <row r="12" spans="1:24" x14ac:dyDescent="0.2">
      <c r="A12" s="91" t="s">
        <v>39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</row>
    <row r="13" spans="1:24" s="6" customFormat="1" ht="39" customHeight="1" x14ac:dyDescent="0.2">
      <c r="A13" s="16" t="s">
        <v>0</v>
      </c>
      <c r="B13" s="106" t="s">
        <v>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2" t="s">
        <v>22</v>
      </c>
      <c r="M13" s="107"/>
      <c r="N13" s="102" t="s">
        <v>298</v>
      </c>
      <c r="O13" s="103"/>
      <c r="P13" s="102" t="s">
        <v>299</v>
      </c>
      <c r="Q13" s="103"/>
      <c r="R13" s="102" t="s">
        <v>117</v>
      </c>
      <c r="S13" s="103"/>
      <c r="T13" s="102" t="s">
        <v>300</v>
      </c>
      <c r="U13" s="103"/>
      <c r="V13" s="21" t="s">
        <v>318</v>
      </c>
      <c r="W13" s="97" t="s">
        <v>9</v>
      </c>
      <c r="X13" s="97"/>
    </row>
    <row r="14" spans="1:24" s="6" customFormat="1" ht="12.75" x14ac:dyDescent="0.2">
      <c r="A14" s="11">
        <v>1</v>
      </c>
      <c r="B14" s="81" t="s">
        <v>18</v>
      </c>
      <c r="C14" s="81"/>
      <c r="D14" s="81"/>
      <c r="E14" s="81"/>
      <c r="F14" s="81"/>
      <c r="G14" s="81"/>
      <c r="H14" s="81"/>
      <c r="I14" s="81"/>
      <c r="J14" s="81"/>
      <c r="K14" s="81"/>
      <c r="L14" s="104" t="s">
        <v>23</v>
      </c>
      <c r="M14" s="104"/>
      <c r="N14" s="98"/>
      <c r="O14" s="99"/>
      <c r="P14" s="98"/>
      <c r="Q14" s="99"/>
      <c r="R14" s="98"/>
      <c r="S14" s="99"/>
      <c r="T14" s="98"/>
      <c r="U14" s="99"/>
      <c r="V14" s="39"/>
      <c r="W14" s="105"/>
      <c r="X14" s="105"/>
    </row>
    <row r="15" spans="1:24" s="6" customFormat="1" ht="26.25" customHeight="1" x14ac:dyDescent="0.2">
      <c r="A15" s="11">
        <v>2</v>
      </c>
      <c r="B15" s="100" t="s">
        <v>15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4" t="s">
        <v>23</v>
      </c>
      <c r="M15" s="104"/>
      <c r="N15" s="98"/>
      <c r="O15" s="99"/>
      <c r="P15" s="98"/>
      <c r="Q15" s="99"/>
      <c r="R15" s="98"/>
      <c r="S15" s="99"/>
      <c r="T15" s="98"/>
      <c r="U15" s="99"/>
      <c r="V15" s="15"/>
      <c r="W15" s="105"/>
      <c r="X15" s="105"/>
    </row>
    <row r="16" spans="1:24" s="6" customFormat="1" ht="24.75" customHeight="1" x14ac:dyDescent="0.2">
      <c r="A16" s="11">
        <v>3</v>
      </c>
      <c r="B16" s="100" t="s">
        <v>19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4" t="s">
        <v>24</v>
      </c>
      <c r="M16" s="104"/>
      <c r="N16" s="98"/>
      <c r="O16" s="99"/>
      <c r="P16" s="98"/>
      <c r="Q16" s="99"/>
      <c r="R16" s="98"/>
      <c r="S16" s="99"/>
      <c r="T16" s="98"/>
      <c r="U16" s="99"/>
      <c r="V16" s="15"/>
      <c r="W16" s="105"/>
      <c r="X16" s="105"/>
    </row>
    <row r="17" spans="1:24" s="6" customFormat="1" ht="12.75" x14ac:dyDescent="0.2">
      <c r="A17" s="14">
        <v>4</v>
      </c>
      <c r="B17" s="100" t="s">
        <v>20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4" t="s">
        <v>24</v>
      </c>
      <c r="M17" s="104"/>
      <c r="N17" s="98"/>
      <c r="O17" s="99"/>
      <c r="P17" s="98"/>
      <c r="Q17" s="99"/>
      <c r="R17" s="98"/>
      <c r="S17" s="99"/>
      <c r="T17" s="98"/>
      <c r="U17" s="99"/>
      <c r="V17" s="15"/>
      <c r="W17" s="105"/>
      <c r="X17" s="105"/>
    </row>
    <row r="18" spans="1:24" s="6" customFormat="1" ht="12.75" x14ac:dyDescent="0.2">
      <c r="A18" s="14">
        <v>5</v>
      </c>
      <c r="B18" s="100" t="s">
        <v>21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4" t="s">
        <v>24</v>
      </c>
      <c r="M18" s="104"/>
      <c r="N18" s="98"/>
      <c r="O18" s="99"/>
      <c r="P18" s="98"/>
      <c r="Q18" s="99"/>
      <c r="R18" s="98"/>
      <c r="S18" s="99"/>
      <c r="T18" s="98"/>
      <c r="U18" s="99"/>
      <c r="V18" s="15"/>
      <c r="W18" s="105"/>
      <c r="X18" s="105"/>
    </row>
    <row r="19" spans="1:24" s="6" customFormat="1" ht="12.75" x14ac:dyDescent="0.2">
      <c r="A19" s="14">
        <v>6</v>
      </c>
      <c r="B19" s="100" t="s">
        <v>25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4" t="s">
        <v>24</v>
      </c>
      <c r="M19" s="104"/>
      <c r="N19" s="98"/>
      <c r="O19" s="99"/>
      <c r="P19" s="98"/>
      <c r="Q19" s="99"/>
      <c r="R19" s="98"/>
      <c r="S19" s="99"/>
      <c r="T19" s="98"/>
      <c r="U19" s="99"/>
      <c r="V19" s="15"/>
      <c r="W19" s="105"/>
      <c r="X19" s="105"/>
    </row>
    <row r="20" spans="1:24" s="6" customFormat="1" ht="24.75" customHeight="1" x14ac:dyDescent="0.2">
      <c r="A20" s="14">
        <v>7</v>
      </c>
      <c r="B20" s="100" t="s">
        <v>26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4" t="s">
        <v>27</v>
      </c>
      <c r="M20" s="104"/>
      <c r="N20" s="98"/>
      <c r="O20" s="99"/>
      <c r="P20" s="98"/>
      <c r="Q20" s="99"/>
      <c r="R20" s="98"/>
      <c r="S20" s="99"/>
      <c r="T20" s="98"/>
      <c r="U20" s="99"/>
      <c r="V20" s="15"/>
      <c r="W20" s="105"/>
      <c r="X20" s="105"/>
    </row>
    <row r="21" spans="1:24" s="6" customFormat="1" ht="12.75" x14ac:dyDescent="0.2">
      <c r="A21" s="14">
        <v>8</v>
      </c>
      <c r="B21" s="100" t="s">
        <v>28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4" t="s">
        <v>27</v>
      </c>
      <c r="M21" s="104"/>
      <c r="N21" s="98"/>
      <c r="O21" s="99"/>
      <c r="P21" s="98"/>
      <c r="Q21" s="99"/>
      <c r="R21" s="98"/>
      <c r="S21" s="99"/>
      <c r="T21" s="98"/>
      <c r="U21" s="99"/>
      <c r="V21" s="15"/>
      <c r="W21" s="105"/>
      <c r="X21" s="105"/>
    </row>
    <row r="22" spans="1:24" x14ac:dyDescent="0.2">
      <c r="A22" s="14">
        <v>9</v>
      </c>
      <c r="B22" s="100" t="s">
        <v>29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4" t="s">
        <v>30</v>
      </c>
      <c r="M22" s="104"/>
      <c r="N22" s="98"/>
      <c r="O22" s="99"/>
      <c r="P22" s="98"/>
      <c r="Q22" s="99"/>
      <c r="R22" s="98"/>
      <c r="S22" s="99"/>
      <c r="T22" s="98"/>
      <c r="U22" s="99"/>
      <c r="V22" s="15"/>
      <c r="W22" s="105"/>
      <c r="X22" s="105"/>
    </row>
    <row r="23" spans="1:24" ht="14.25" customHeight="1" x14ac:dyDescent="0.2">
      <c r="A23" s="14">
        <v>10</v>
      </c>
      <c r="B23" s="100" t="s">
        <v>31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4" t="s">
        <v>30</v>
      </c>
      <c r="M23" s="104"/>
      <c r="N23" s="98"/>
      <c r="O23" s="99"/>
      <c r="P23" s="98"/>
      <c r="Q23" s="99"/>
      <c r="R23" s="98"/>
      <c r="S23" s="99"/>
      <c r="T23" s="98"/>
      <c r="U23" s="99"/>
      <c r="V23" s="15"/>
      <c r="W23" s="105"/>
      <c r="X23" s="105"/>
    </row>
    <row r="24" spans="1:24" ht="14.25" customHeight="1" x14ac:dyDescent="0.2">
      <c r="A24" s="14">
        <v>11</v>
      </c>
      <c r="B24" s="100" t="s">
        <v>33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4" t="s">
        <v>30</v>
      </c>
      <c r="M24" s="104"/>
      <c r="N24" s="98"/>
      <c r="O24" s="99"/>
      <c r="P24" s="98"/>
      <c r="Q24" s="99"/>
      <c r="R24" s="98"/>
      <c r="S24" s="99"/>
      <c r="T24" s="98"/>
      <c r="U24" s="99"/>
      <c r="V24" s="15"/>
      <c r="W24" s="105"/>
      <c r="X24" s="105"/>
    </row>
    <row r="25" spans="1:24" ht="27.75" customHeight="1" x14ac:dyDescent="0.2">
      <c r="A25" s="14">
        <v>12</v>
      </c>
      <c r="B25" s="100" t="s">
        <v>34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4" t="s">
        <v>30</v>
      </c>
      <c r="M25" s="104"/>
      <c r="N25" s="98"/>
      <c r="O25" s="99"/>
      <c r="P25" s="98"/>
      <c r="Q25" s="99"/>
      <c r="R25" s="98"/>
      <c r="S25" s="99"/>
      <c r="T25" s="98"/>
      <c r="U25" s="99"/>
      <c r="V25" s="15"/>
      <c r="W25" s="105"/>
      <c r="X25" s="105"/>
    </row>
    <row r="26" spans="1:24" ht="14.25" customHeight="1" x14ac:dyDescent="0.2">
      <c r="A26" s="14">
        <v>13</v>
      </c>
      <c r="B26" s="100" t="s">
        <v>35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4" t="s">
        <v>30</v>
      </c>
      <c r="M26" s="104"/>
      <c r="N26" s="98"/>
      <c r="O26" s="99"/>
      <c r="P26" s="98"/>
      <c r="Q26" s="99"/>
      <c r="R26" s="98"/>
      <c r="S26" s="99"/>
      <c r="T26" s="98"/>
      <c r="U26" s="99"/>
      <c r="V26" s="15"/>
      <c r="W26" s="105"/>
      <c r="X26" s="105"/>
    </row>
    <row r="27" spans="1:24" ht="24.75" customHeight="1" x14ac:dyDescent="0.2">
      <c r="A27" s="14">
        <v>14</v>
      </c>
      <c r="B27" s="100" t="s">
        <v>36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4" t="s">
        <v>30</v>
      </c>
      <c r="M27" s="104"/>
      <c r="N27" s="98"/>
      <c r="O27" s="99"/>
      <c r="P27" s="98"/>
      <c r="Q27" s="99"/>
      <c r="R27" s="98"/>
      <c r="S27" s="99"/>
      <c r="T27" s="98"/>
      <c r="U27" s="99"/>
      <c r="V27" s="15"/>
      <c r="W27" s="105"/>
      <c r="X27" s="105"/>
    </row>
    <row r="28" spans="1:24" x14ac:dyDescent="0.2">
      <c r="A28" s="14">
        <v>15</v>
      </c>
      <c r="B28" s="100" t="s">
        <v>37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4" t="s">
        <v>30</v>
      </c>
      <c r="M28" s="104"/>
      <c r="N28" s="98"/>
      <c r="O28" s="99"/>
      <c r="P28" s="98"/>
      <c r="Q28" s="99"/>
      <c r="R28" s="98"/>
      <c r="S28" s="99"/>
      <c r="T28" s="98"/>
      <c r="U28" s="99"/>
      <c r="V28" s="15"/>
      <c r="W28" s="105"/>
      <c r="X28" s="105"/>
    </row>
    <row r="29" spans="1:24" x14ac:dyDescent="0.2">
      <c r="A29" s="14">
        <v>16</v>
      </c>
      <c r="B29" s="100" t="s">
        <v>38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4" t="s">
        <v>30</v>
      </c>
      <c r="M29" s="104"/>
      <c r="N29" s="98"/>
      <c r="O29" s="99"/>
      <c r="P29" s="98"/>
      <c r="Q29" s="99"/>
      <c r="R29" s="98"/>
      <c r="S29" s="99"/>
      <c r="T29" s="98"/>
      <c r="U29" s="99"/>
      <c r="V29" s="15"/>
      <c r="W29" s="105"/>
      <c r="X29" s="105"/>
    </row>
    <row r="30" spans="1:24" x14ac:dyDescent="0.2">
      <c r="A30" s="14">
        <v>17</v>
      </c>
      <c r="B30" s="111" t="s">
        <v>32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01" t="s">
        <v>30</v>
      </c>
      <c r="M30" s="101"/>
      <c r="N30" s="98"/>
      <c r="O30" s="99"/>
      <c r="P30" s="98"/>
      <c r="Q30" s="99"/>
      <c r="R30" s="98"/>
      <c r="S30" s="99"/>
      <c r="T30" s="98"/>
      <c r="U30" s="99"/>
      <c r="V30" s="19"/>
      <c r="W30" s="108"/>
      <c r="X30" s="108"/>
    </row>
    <row r="31" spans="1:24" x14ac:dyDescent="0.2">
      <c r="A31" s="14">
        <v>18</v>
      </c>
      <c r="B31" s="100" t="s">
        <v>42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 t="s">
        <v>30</v>
      </c>
      <c r="M31" s="101"/>
      <c r="N31" s="98"/>
      <c r="O31" s="99"/>
      <c r="P31" s="98"/>
      <c r="Q31" s="99"/>
      <c r="R31" s="98"/>
      <c r="S31" s="99"/>
      <c r="T31" s="98"/>
      <c r="U31" s="99"/>
      <c r="V31" s="19"/>
      <c r="W31" s="108"/>
      <c r="X31" s="108"/>
    </row>
    <row r="32" spans="1:24" ht="24.75" customHeight="1" x14ac:dyDescent="0.2">
      <c r="A32" s="14">
        <v>19</v>
      </c>
      <c r="B32" s="100" t="s">
        <v>43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4" t="s">
        <v>30</v>
      </c>
      <c r="M32" s="104"/>
      <c r="N32" s="98"/>
      <c r="O32" s="99"/>
      <c r="P32" s="98"/>
      <c r="Q32" s="99"/>
      <c r="R32" s="98"/>
      <c r="S32" s="99"/>
      <c r="T32" s="98"/>
      <c r="U32" s="99"/>
      <c r="V32" s="15"/>
      <c r="W32" s="105"/>
      <c r="X32" s="105"/>
    </row>
    <row r="33" spans="1:24" x14ac:dyDescent="0.2">
      <c r="A33" s="88" t="s">
        <v>116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9">
        <f>SUM(N14:N32)</f>
        <v>0</v>
      </c>
      <c r="O33" s="90"/>
      <c r="P33" s="89">
        <f>SUM(P14:P32)</f>
        <v>0</v>
      </c>
      <c r="Q33" s="90"/>
      <c r="R33" s="89">
        <f>SUM(R14:R32)</f>
        <v>0</v>
      </c>
      <c r="S33" s="90"/>
      <c r="T33" s="89">
        <f>SUM(T14:T32)</f>
        <v>0</v>
      </c>
      <c r="U33" s="90"/>
      <c r="V33" s="37">
        <f>SUM(V14:V32)</f>
        <v>0</v>
      </c>
      <c r="W33" s="36"/>
      <c r="X33" s="36"/>
    </row>
    <row r="34" spans="1:24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1"/>
      <c r="P34" s="41"/>
      <c r="Q34" s="41"/>
      <c r="R34" s="41"/>
      <c r="S34" s="18"/>
      <c r="T34" s="18"/>
      <c r="U34" s="18"/>
      <c r="V34" s="18"/>
      <c r="W34" s="36"/>
      <c r="X34" s="36"/>
    </row>
    <row r="35" spans="1:24" x14ac:dyDescent="0.2">
      <c r="A35" s="91" t="s">
        <v>81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3"/>
    </row>
    <row r="36" spans="1:24" s="6" customFormat="1" ht="39" customHeight="1" x14ac:dyDescent="0.2">
      <c r="A36" s="16" t="s">
        <v>0</v>
      </c>
      <c r="B36" s="106" t="s">
        <v>10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2" t="s">
        <v>22</v>
      </c>
      <c r="M36" s="107"/>
      <c r="N36" s="102" t="s">
        <v>298</v>
      </c>
      <c r="O36" s="103"/>
      <c r="P36" s="102" t="s">
        <v>299</v>
      </c>
      <c r="Q36" s="103"/>
      <c r="R36" s="102" t="s">
        <v>117</v>
      </c>
      <c r="S36" s="103"/>
      <c r="T36" s="102" t="s">
        <v>300</v>
      </c>
      <c r="U36" s="103"/>
      <c r="V36" s="21" t="s">
        <v>318</v>
      </c>
      <c r="W36" s="97" t="s">
        <v>9</v>
      </c>
      <c r="X36" s="97"/>
    </row>
    <row r="37" spans="1:24" s="6" customFormat="1" ht="12.75" x14ac:dyDescent="0.2">
      <c r="A37" s="14">
        <v>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104"/>
      <c r="M37" s="104"/>
      <c r="N37" s="98"/>
      <c r="O37" s="99"/>
      <c r="P37" s="98"/>
      <c r="Q37" s="99"/>
      <c r="R37" s="98"/>
      <c r="S37" s="99"/>
      <c r="T37" s="98"/>
      <c r="U37" s="99"/>
      <c r="V37" s="39"/>
      <c r="W37" s="105"/>
      <c r="X37" s="105"/>
    </row>
    <row r="38" spans="1:24" s="6" customFormat="1" ht="12.75" x14ac:dyDescent="0.2">
      <c r="A38" s="14">
        <v>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4"/>
      <c r="M38" s="104"/>
      <c r="N38" s="98"/>
      <c r="O38" s="99"/>
      <c r="P38" s="98"/>
      <c r="Q38" s="99"/>
      <c r="R38" s="98"/>
      <c r="S38" s="99"/>
      <c r="T38" s="98"/>
      <c r="U38" s="99"/>
      <c r="V38" s="15"/>
      <c r="W38" s="105"/>
      <c r="X38" s="105"/>
    </row>
    <row r="39" spans="1:24" s="6" customFormat="1" ht="12.75" x14ac:dyDescent="0.2">
      <c r="A39" s="14">
        <v>3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4"/>
      <c r="M39" s="104"/>
      <c r="N39" s="98"/>
      <c r="O39" s="99"/>
      <c r="P39" s="98"/>
      <c r="Q39" s="99"/>
      <c r="R39" s="98"/>
      <c r="S39" s="99"/>
      <c r="T39" s="98"/>
      <c r="U39" s="99"/>
      <c r="V39" s="15"/>
      <c r="W39" s="105"/>
      <c r="X39" s="105"/>
    </row>
    <row r="40" spans="1:24" s="6" customFormat="1" ht="12.75" x14ac:dyDescent="0.2">
      <c r="A40" s="14">
        <v>4</v>
      </c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4"/>
      <c r="M40" s="104"/>
      <c r="N40" s="98"/>
      <c r="O40" s="99"/>
      <c r="P40" s="98"/>
      <c r="Q40" s="99"/>
      <c r="R40" s="98"/>
      <c r="S40" s="99"/>
      <c r="T40" s="98"/>
      <c r="U40" s="99"/>
      <c r="V40" s="15"/>
      <c r="W40" s="105"/>
      <c r="X40" s="105"/>
    </row>
    <row r="41" spans="1:24" s="6" customFormat="1" ht="12.75" x14ac:dyDescent="0.2">
      <c r="A41" s="14">
        <v>5</v>
      </c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4"/>
      <c r="M41" s="104"/>
      <c r="N41" s="98"/>
      <c r="O41" s="99"/>
      <c r="P41" s="98"/>
      <c r="Q41" s="99"/>
      <c r="R41" s="98"/>
      <c r="S41" s="99"/>
      <c r="T41" s="98"/>
      <c r="U41" s="99"/>
      <c r="V41" s="15"/>
      <c r="W41" s="105"/>
      <c r="X41" s="105"/>
    </row>
    <row r="42" spans="1:24" x14ac:dyDescent="0.2">
      <c r="A42" s="88" t="s">
        <v>116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9">
        <f>SUM(N37:N41)</f>
        <v>0</v>
      </c>
      <c r="O42" s="90"/>
      <c r="P42" s="89">
        <f>SUM(P37:P41)</f>
        <v>0</v>
      </c>
      <c r="Q42" s="90"/>
      <c r="R42" s="89">
        <f>SUM(R37:R41)</f>
        <v>0</v>
      </c>
      <c r="S42" s="90"/>
      <c r="T42" s="89">
        <f>SUM(T37:T41)</f>
        <v>0</v>
      </c>
      <c r="U42" s="90"/>
      <c r="V42" s="37">
        <f>SUM(V37:V41)</f>
        <v>0</v>
      </c>
      <c r="W42" s="36"/>
      <c r="X42" s="36"/>
    </row>
    <row r="43" spans="1:24" s="6" customFormat="1" ht="12.75" x14ac:dyDescent="0.2">
      <c r="A43" s="17"/>
      <c r="B43" s="17"/>
      <c r="C43" s="17"/>
      <c r="D43" s="17"/>
      <c r="N43" s="12"/>
      <c r="O43" s="12"/>
      <c r="P43" s="12"/>
      <c r="Q43" s="12"/>
      <c r="R43" s="12"/>
    </row>
    <row r="44" spans="1:24" s="20" customFormat="1" ht="12.75" x14ac:dyDescent="0.25">
      <c r="A44" s="95" t="s">
        <v>319</v>
      </c>
      <c r="B44" s="95"/>
      <c r="C44" s="96" t="s">
        <v>320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s="6" customFormat="1" ht="12.75" x14ac:dyDescent="0.2">
      <c r="A45" s="17"/>
      <c r="B45" s="17"/>
      <c r="C45" s="17"/>
      <c r="D45" s="17"/>
      <c r="N45" s="12"/>
      <c r="O45" s="12"/>
      <c r="P45" s="12"/>
      <c r="Q45" s="12"/>
      <c r="R45" s="12"/>
    </row>
    <row r="46" spans="1:24" s="6" customFormat="1" ht="12.75" x14ac:dyDescent="0.2">
      <c r="A46" s="91" t="s">
        <v>303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3"/>
    </row>
    <row r="47" spans="1:24" s="6" customFormat="1" ht="39.75" customHeight="1" x14ac:dyDescent="0.2">
      <c r="A47" s="94" t="s">
        <v>304</v>
      </c>
      <c r="B47" s="94"/>
      <c r="C47" s="94" t="s">
        <v>305</v>
      </c>
      <c r="D47" s="94"/>
      <c r="E47" s="94" t="s">
        <v>295</v>
      </c>
      <c r="F47" s="94"/>
      <c r="G47" s="94" t="s">
        <v>293</v>
      </c>
      <c r="H47" s="94"/>
      <c r="I47" s="94" t="s">
        <v>292</v>
      </c>
      <c r="J47" s="94"/>
      <c r="K47" s="94" t="s">
        <v>294</v>
      </c>
      <c r="L47" s="94"/>
      <c r="M47" s="94" t="s">
        <v>297</v>
      </c>
      <c r="N47" s="94"/>
      <c r="O47" s="94" t="s">
        <v>80</v>
      </c>
      <c r="P47" s="94"/>
      <c r="Q47" s="94"/>
      <c r="R47" s="94"/>
      <c r="S47" s="94" t="s">
        <v>17</v>
      </c>
      <c r="T47" s="94"/>
      <c r="U47" s="94"/>
      <c r="V47" s="94" t="s">
        <v>296</v>
      </c>
      <c r="W47" s="94"/>
      <c r="X47" s="94"/>
    </row>
    <row r="48" spans="1:24" s="6" customFormat="1" x14ac:dyDescent="0.2">
      <c r="A48" s="86">
        <v>19</v>
      </c>
      <c r="B48" s="86"/>
      <c r="C48" s="86"/>
      <c r="D48" s="86"/>
      <c r="E48" s="86">
        <f>(N33+N42)/4</f>
        <v>0</v>
      </c>
      <c r="F48" s="86"/>
      <c r="G48" s="86">
        <f>(P33+P42)/3</f>
        <v>0</v>
      </c>
      <c r="H48" s="86"/>
      <c r="I48" s="86">
        <f>(R33+R42)/2</f>
        <v>0</v>
      </c>
      <c r="J48" s="86"/>
      <c r="K48" s="86">
        <f>T33+T42</f>
        <v>0</v>
      </c>
      <c r="L48" s="86"/>
      <c r="M48" s="86">
        <f>V33+V42</f>
        <v>0</v>
      </c>
      <c r="N48" s="86"/>
      <c r="O48" s="87">
        <f>(A48+C48)*4</f>
        <v>76</v>
      </c>
      <c r="P48" s="87"/>
      <c r="Q48" s="87"/>
      <c r="R48" s="87"/>
      <c r="S48" s="86">
        <f>(N33+P33+R33+T33+N42+P42+R42+T42)-(V33+V42)</f>
        <v>0</v>
      </c>
      <c r="T48" s="86"/>
      <c r="U48" s="86"/>
      <c r="V48" s="85">
        <f>(S48+M48)/O48</f>
        <v>0</v>
      </c>
      <c r="W48" s="85"/>
      <c r="X48" s="85"/>
    </row>
    <row r="49" spans="1:24" s="6" customFormat="1" ht="12.75" x14ac:dyDescent="0.2">
      <c r="A49" s="49"/>
      <c r="B49" s="17"/>
      <c r="C49" s="17"/>
      <c r="D49" s="17"/>
      <c r="N49" s="12"/>
      <c r="O49" s="12"/>
      <c r="P49" s="12"/>
      <c r="Q49" s="12"/>
      <c r="R49" s="12"/>
    </row>
    <row r="50" spans="1:24" s="6" customFormat="1" ht="12.75" x14ac:dyDescent="0.2">
      <c r="A50" s="91" t="s">
        <v>87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3"/>
    </row>
    <row r="51" spans="1:24" s="6" customFormat="1" ht="12.75" x14ac:dyDescent="0.2">
      <c r="A51" s="120" t="s">
        <v>83</v>
      </c>
      <c r="B51" s="120"/>
      <c r="C51" s="120"/>
      <c r="D51" s="121" t="s">
        <v>84</v>
      </c>
      <c r="E51" s="121"/>
      <c r="F51" s="121"/>
      <c r="G51" s="121"/>
      <c r="H51" s="121"/>
      <c r="I51" s="121"/>
      <c r="J51" s="121"/>
      <c r="K51" s="91" t="s">
        <v>85</v>
      </c>
      <c r="L51" s="92"/>
      <c r="M51" s="92"/>
      <c r="N51" s="92"/>
      <c r="O51" s="92"/>
      <c r="P51" s="93"/>
      <c r="Q51" s="91" t="s">
        <v>86</v>
      </c>
      <c r="R51" s="92"/>
      <c r="S51" s="92"/>
      <c r="T51" s="92"/>
      <c r="U51" s="92"/>
      <c r="V51" s="92"/>
      <c r="W51" s="92"/>
      <c r="X51" s="93"/>
    </row>
    <row r="52" spans="1:24" s="6" customFormat="1" ht="56.25" customHeight="1" x14ac:dyDescent="0.2">
      <c r="A52" s="81" t="s">
        <v>82</v>
      </c>
      <c r="B52" s="81"/>
      <c r="C52" s="81"/>
      <c r="D52" s="81"/>
      <c r="E52" s="81"/>
      <c r="F52" s="81"/>
      <c r="G52" s="81"/>
      <c r="H52" s="81"/>
      <c r="I52" s="81"/>
      <c r="J52" s="81"/>
      <c r="K52" s="82"/>
      <c r="L52" s="83"/>
      <c r="M52" s="83"/>
      <c r="N52" s="83"/>
      <c r="O52" s="83"/>
      <c r="P52" s="84"/>
      <c r="Q52" s="83"/>
      <c r="R52" s="83"/>
      <c r="S52" s="83"/>
      <c r="T52" s="83"/>
      <c r="U52" s="83"/>
      <c r="V52" s="83"/>
      <c r="W52" s="83"/>
      <c r="X52" s="84"/>
    </row>
    <row r="53" spans="1:24" s="6" customFormat="1" ht="56.25" customHeight="1" x14ac:dyDescent="0.2">
      <c r="A53" s="81" t="s">
        <v>88</v>
      </c>
      <c r="B53" s="81"/>
      <c r="C53" s="81"/>
      <c r="D53" s="81"/>
      <c r="E53" s="81"/>
      <c r="F53" s="81"/>
      <c r="G53" s="81"/>
      <c r="H53" s="81"/>
      <c r="I53" s="81"/>
      <c r="J53" s="81"/>
      <c r="K53" s="82"/>
      <c r="L53" s="83"/>
      <c r="M53" s="83"/>
      <c r="N53" s="83"/>
      <c r="O53" s="83"/>
      <c r="P53" s="84"/>
      <c r="Q53" s="83"/>
      <c r="R53" s="83"/>
      <c r="S53" s="83"/>
      <c r="T53" s="83"/>
      <c r="U53" s="83"/>
      <c r="V53" s="83"/>
      <c r="W53" s="83"/>
      <c r="X53" s="84"/>
    </row>
    <row r="57" spans="1:24" s="47" customFormat="1" ht="12.75" x14ac:dyDescent="0.2"/>
    <row r="58" spans="1:24" s="38" customFormat="1" ht="39.75" customHeight="1" x14ac:dyDescent="0.2"/>
  </sheetData>
  <mergeCells count="249">
    <mergeCell ref="A12:X12"/>
    <mergeCell ref="A51:C51"/>
    <mergeCell ref="D51:J51"/>
    <mergeCell ref="A52:C52"/>
    <mergeCell ref="D52:J52"/>
    <mergeCell ref="A50:X50"/>
    <mergeCell ref="Q51:X51"/>
    <mergeCell ref="Q52:X52"/>
    <mergeCell ref="K51:P51"/>
    <mergeCell ref="K52:P52"/>
    <mergeCell ref="W14:X14"/>
    <mergeCell ref="W13:X13"/>
    <mergeCell ref="L13:M13"/>
    <mergeCell ref="B13:K13"/>
    <mergeCell ref="B14:K14"/>
    <mergeCell ref="L14:M14"/>
    <mergeCell ref="B15:K15"/>
    <mergeCell ref="L15:M15"/>
    <mergeCell ref="W15:X15"/>
    <mergeCell ref="W16:X16"/>
    <mergeCell ref="B16:K16"/>
    <mergeCell ref="L16:M16"/>
    <mergeCell ref="W18:X18"/>
    <mergeCell ref="W17:X17"/>
    <mergeCell ref="A8:D8"/>
    <mergeCell ref="A9:D9"/>
    <mergeCell ref="A10:D10"/>
    <mergeCell ref="E7:X7"/>
    <mergeCell ref="E8:X8"/>
    <mergeCell ref="E9:X9"/>
    <mergeCell ref="E10:X10"/>
    <mergeCell ref="A1:E4"/>
    <mergeCell ref="W4:X4"/>
    <mergeCell ref="S4:V4"/>
    <mergeCell ref="A7:D7"/>
    <mergeCell ref="A6:X6"/>
    <mergeCell ref="W1:X1"/>
    <mergeCell ref="S1:V1"/>
    <mergeCell ref="S2:V2"/>
    <mergeCell ref="W2:X2"/>
    <mergeCell ref="S3:V3"/>
    <mergeCell ref="W3:X3"/>
    <mergeCell ref="B17:K17"/>
    <mergeCell ref="L17:M17"/>
    <mergeCell ref="B18:K18"/>
    <mergeCell ref="L18:M18"/>
    <mergeCell ref="N16:O16"/>
    <mergeCell ref="P16:Q16"/>
    <mergeCell ref="R16:S16"/>
    <mergeCell ref="T16:U16"/>
    <mergeCell ref="N17:O17"/>
    <mergeCell ref="P17:Q17"/>
    <mergeCell ref="R17:S17"/>
    <mergeCell ref="T17:U17"/>
    <mergeCell ref="N18:O18"/>
    <mergeCell ref="P18:Q18"/>
    <mergeCell ref="R18:S18"/>
    <mergeCell ref="T18:U18"/>
    <mergeCell ref="B19:K19"/>
    <mergeCell ref="L19:M19"/>
    <mergeCell ref="B20:K20"/>
    <mergeCell ref="L20:M20"/>
    <mergeCell ref="W19:X19"/>
    <mergeCell ref="W20:X20"/>
    <mergeCell ref="W21:X21"/>
    <mergeCell ref="W22:X22"/>
    <mergeCell ref="B21:K21"/>
    <mergeCell ref="L21:M21"/>
    <mergeCell ref="B22:K22"/>
    <mergeCell ref="L22:M22"/>
    <mergeCell ref="T22:U22"/>
    <mergeCell ref="N19:O19"/>
    <mergeCell ref="W23:X23"/>
    <mergeCell ref="W24:X24"/>
    <mergeCell ref="B23:K23"/>
    <mergeCell ref="L23:M23"/>
    <mergeCell ref="B24:K24"/>
    <mergeCell ref="L24:M24"/>
    <mergeCell ref="W25:X25"/>
    <mergeCell ref="W26:X26"/>
    <mergeCell ref="B25:K25"/>
    <mergeCell ref="L25:M25"/>
    <mergeCell ref="B26:K26"/>
    <mergeCell ref="L26:M26"/>
    <mergeCell ref="N23:O23"/>
    <mergeCell ref="P23:Q23"/>
    <mergeCell ref="R23:S23"/>
    <mergeCell ref="T23:U23"/>
    <mergeCell ref="N24:O24"/>
    <mergeCell ref="P24:Q24"/>
    <mergeCell ref="R24:S24"/>
    <mergeCell ref="T24:U24"/>
    <mergeCell ref="N25:O25"/>
    <mergeCell ref="P25:Q25"/>
    <mergeCell ref="R25:S25"/>
    <mergeCell ref="T25:U25"/>
    <mergeCell ref="W29:X29"/>
    <mergeCell ref="W30:X30"/>
    <mergeCell ref="B29:K29"/>
    <mergeCell ref="L29:M29"/>
    <mergeCell ref="B30:K30"/>
    <mergeCell ref="L30:M30"/>
    <mergeCell ref="N29:O29"/>
    <mergeCell ref="P29:Q29"/>
    <mergeCell ref="R29:S29"/>
    <mergeCell ref="T29:U29"/>
    <mergeCell ref="N30:O30"/>
    <mergeCell ref="P30:Q30"/>
    <mergeCell ref="R30:S30"/>
    <mergeCell ref="T30:U30"/>
    <mergeCell ref="W31:X31"/>
    <mergeCell ref="L32:M32"/>
    <mergeCell ref="W32:X32"/>
    <mergeCell ref="F1:R4"/>
    <mergeCell ref="P19:Q19"/>
    <mergeCell ref="R19:S19"/>
    <mergeCell ref="T19:U19"/>
    <mergeCell ref="N20:O20"/>
    <mergeCell ref="P20:Q20"/>
    <mergeCell ref="R20:S20"/>
    <mergeCell ref="T20:U20"/>
    <mergeCell ref="N21:O21"/>
    <mergeCell ref="P21:Q21"/>
    <mergeCell ref="R21:S21"/>
    <mergeCell ref="T21:U21"/>
    <mergeCell ref="N22:O22"/>
    <mergeCell ref="P22:Q22"/>
    <mergeCell ref="R22:S22"/>
    <mergeCell ref="W27:X27"/>
    <mergeCell ref="W28:X28"/>
    <mergeCell ref="B27:K27"/>
    <mergeCell ref="L27:M27"/>
    <mergeCell ref="B28:K28"/>
    <mergeCell ref="L28:M28"/>
    <mergeCell ref="B37:K37"/>
    <mergeCell ref="L37:M37"/>
    <mergeCell ref="W37:X37"/>
    <mergeCell ref="B38:K38"/>
    <mergeCell ref="L38:M38"/>
    <mergeCell ref="W38:X38"/>
    <mergeCell ref="B39:K39"/>
    <mergeCell ref="L39:M39"/>
    <mergeCell ref="W39:X39"/>
    <mergeCell ref="R38:S38"/>
    <mergeCell ref="T38:U38"/>
    <mergeCell ref="N39:O39"/>
    <mergeCell ref="B40:K40"/>
    <mergeCell ref="L40:M40"/>
    <mergeCell ref="W40:X40"/>
    <mergeCell ref="B41:K41"/>
    <mergeCell ref="L41:M41"/>
    <mergeCell ref="W41:X41"/>
    <mergeCell ref="N38:O38"/>
    <mergeCell ref="P38:Q38"/>
    <mergeCell ref="A33:M33"/>
    <mergeCell ref="N33:O33"/>
    <mergeCell ref="P33:Q33"/>
    <mergeCell ref="R33:S33"/>
    <mergeCell ref="T33:U33"/>
    <mergeCell ref="N36:O36"/>
    <mergeCell ref="P36:Q36"/>
    <mergeCell ref="R36:S36"/>
    <mergeCell ref="T36:U36"/>
    <mergeCell ref="N37:O37"/>
    <mergeCell ref="P37:Q37"/>
    <mergeCell ref="R37:S37"/>
    <mergeCell ref="T37:U37"/>
    <mergeCell ref="A35:X35"/>
    <mergeCell ref="B36:K36"/>
    <mergeCell ref="L36:M36"/>
    <mergeCell ref="N13:O13"/>
    <mergeCell ref="P13:Q13"/>
    <mergeCell ref="R13:S13"/>
    <mergeCell ref="T13:U13"/>
    <mergeCell ref="N14:O14"/>
    <mergeCell ref="N15:O15"/>
    <mergeCell ref="P15:Q15"/>
    <mergeCell ref="R15:S15"/>
    <mergeCell ref="T15:U15"/>
    <mergeCell ref="P14:Q14"/>
    <mergeCell ref="R14:S14"/>
    <mergeCell ref="T14:U14"/>
    <mergeCell ref="B31:K31"/>
    <mergeCell ref="N31:O31"/>
    <mergeCell ref="P31:Q31"/>
    <mergeCell ref="R31:S31"/>
    <mergeCell ref="T31:U31"/>
    <mergeCell ref="N32:O32"/>
    <mergeCell ref="P32:Q32"/>
    <mergeCell ref="R32:S32"/>
    <mergeCell ref="T32:U32"/>
    <mergeCell ref="B32:K32"/>
    <mergeCell ref="L31:M31"/>
    <mergeCell ref="N26:O26"/>
    <mergeCell ref="P26:Q26"/>
    <mergeCell ref="R26:S26"/>
    <mergeCell ref="T26:U26"/>
    <mergeCell ref="N27:O27"/>
    <mergeCell ref="P27:Q27"/>
    <mergeCell ref="R27:S27"/>
    <mergeCell ref="T27:U27"/>
    <mergeCell ref="N28:O28"/>
    <mergeCell ref="P28:Q28"/>
    <mergeCell ref="R28:S28"/>
    <mergeCell ref="T28:U28"/>
    <mergeCell ref="W36:X36"/>
    <mergeCell ref="P39:Q39"/>
    <mergeCell ref="R39:S39"/>
    <mergeCell ref="T39:U39"/>
    <mergeCell ref="N40:O40"/>
    <mergeCell ref="P40:Q40"/>
    <mergeCell ref="R40:S40"/>
    <mergeCell ref="T40:U40"/>
    <mergeCell ref="N41:O41"/>
    <mergeCell ref="P41:Q41"/>
    <mergeCell ref="R41:S41"/>
    <mergeCell ref="T41:U41"/>
    <mergeCell ref="A42:M42"/>
    <mergeCell ref="N42:O42"/>
    <mergeCell ref="P42:Q42"/>
    <mergeCell ref="R42:S42"/>
    <mergeCell ref="T42:U42"/>
    <mergeCell ref="A46:X46"/>
    <mergeCell ref="A47:B47"/>
    <mergeCell ref="C47:D47"/>
    <mergeCell ref="E47:F47"/>
    <mergeCell ref="G47:H47"/>
    <mergeCell ref="I47:J47"/>
    <mergeCell ref="K47:L47"/>
    <mergeCell ref="M47:N47"/>
    <mergeCell ref="O47:R47"/>
    <mergeCell ref="S47:U47"/>
    <mergeCell ref="V47:X47"/>
    <mergeCell ref="A44:B44"/>
    <mergeCell ref="C44:X44"/>
    <mergeCell ref="A53:C53"/>
    <mergeCell ref="D53:J53"/>
    <mergeCell ref="K53:P53"/>
    <mergeCell ref="Q53:X53"/>
    <mergeCell ref="V48:X48"/>
    <mergeCell ref="A48:B48"/>
    <mergeCell ref="C48:D48"/>
    <mergeCell ref="E48:F48"/>
    <mergeCell ref="G48:H48"/>
    <mergeCell ref="I48:J48"/>
    <mergeCell ref="K48:L48"/>
    <mergeCell ref="M48:N48"/>
    <mergeCell ref="O48:R48"/>
    <mergeCell ref="S48:U48"/>
  </mergeCells>
  <pageMargins left="0.39370078740157483" right="0.39370078740157483" top="0.39370078740157483" bottom="0.47244094488188981" header="0.31496062992125984" footer="7.874015748031496E-2"/>
  <pageSetup paperSize="9" scale="86" fitToHeight="0" orientation="portrait" r:id="rId1"/>
  <headerFooter>
    <oddFooter>&amp;L&amp;"Cambria,Normal"&amp;8(Form No: FRM-0010, Revizyon Tarihi: -, Revizyon No: 0)&amp;R&amp;"Cambria,Normal"&amp;8&amp;K002060Sayfa &amp;P /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showGridLines="0" zoomScaleNormal="100" workbookViewId="0">
      <selection activeCell="W1" sqref="W1:X2"/>
    </sheetView>
  </sheetViews>
  <sheetFormatPr defaultRowHeight="14.25" x14ac:dyDescent="0.2"/>
  <cols>
    <col min="1" max="1" width="5.28515625" style="4" customWidth="1"/>
    <col min="2" max="13" width="5.28515625" style="2" customWidth="1"/>
    <col min="14" max="15" width="3.7109375" style="13" customWidth="1"/>
    <col min="16" max="17" width="3.5703125" style="13" customWidth="1"/>
    <col min="18" max="18" width="2.140625" style="13" bestFit="1" customWidth="1"/>
    <col min="19" max="19" width="3.7109375" style="2" customWidth="1"/>
    <col min="20" max="21" width="3.140625" style="2" customWidth="1"/>
    <col min="22" max="22" width="4.85546875" style="2" customWidth="1"/>
    <col min="23" max="100" width="5.28515625" style="2" customWidth="1"/>
    <col min="101" max="16384" width="9.140625" style="2"/>
  </cols>
  <sheetData>
    <row r="1" spans="1:24" x14ac:dyDescent="0.2">
      <c r="A1" s="114"/>
      <c r="B1" s="114"/>
      <c r="C1" s="114"/>
      <c r="D1" s="114"/>
      <c r="E1" s="114"/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6" t="s">
        <v>1</v>
      </c>
      <c r="T1" s="117"/>
      <c r="U1" s="117"/>
      <c r="V1" s="118"/>
      <c r="W1" s="115" t="s">
        <v>324</v>
      </c>
      <c r="X1" s="115"/>
    </row>
    <row r="2" spans="1:24" x14ac:dyDescent="0.2">
      <c r="A2" s="114"/>
      <c r="B2" s="114"/>
      <c r="C2" s="114"/>
      <c r="D2" s="114"/>
      <c r="E2" s="114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6" t="s">
        <v>2</v>
      </c>
      <c r="T2" s="117"/>
      <c r="U2" s="117"/>
      <c r="V2" s="118"/>
      <c r="W2" s="119">
        <v>43514</v>
      </c>
      <c r="X2" s="115"/>
    </row>
    <row r="3" spans="1:24" x14ac:dyDescent="0.2">
      <c r="A3" s="114"/>
      <c r="B3" s="114"/>
      <c r="C3" s="114"/>
      <c r="D3" s="114"/>
      <c r="E3" s="114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6" t="s">
        <v>3</v>
      </c>
      <c r="T3" s="117"/>
      <c r="U3" s="117"/>
      <c r="V3" s="118"/>
      <c r="W3" s="115" t="s">
        <v>5</v>
      </c>
      <c r="X3" s="115"/>
    </row>
    <row r="4" spans="1:24" x14ac:dyDescent="0.2">
      <c r="A4" s="114"/>
      <c r="B4" s="114"/>
      <c r="C4" s="114"/>
      <c r="D4" s="114"/>
      <c r="E4" s="114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6" t="s">
        <v>4</v>
      </c>
      <c r="T4" s="117"/>
      <c r="U4" s="117"/>
      <c r="V4" s="118"/>
      <c r="W4" s="115">
        <v>0</v>
      </c>
      <c r="X4" s="115"/>
    </row>
    <row r="5" spans="1:24" x14ac:dyDescent="0.2"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/>
      <c r="T5" s="8"/>
      <c r="U5" s="8"/>
      <c r="V5" s="8"/>
      <c r="W5" s="9"/>
      <c r="X5" s="9"/>
    </row>
    <row r="6" spans="1:24" ht="15" customHeight="1" x14ac:dyDescent="0.2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ht="15" customHeight="1" x14ac:dyDescent="0.2">
      <c r="A7" s="112" t="s">
        <v>11</v>
      </c>
      <c r="B7" s="112"/>
      <c r="C7" s="112"/>
      <c r="D7" s="112"/>
      <c r="E7" s="81">
        <f>'Madde 4'!E7:X7</f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15" customHeight="1" x14ac:dyDescent="0.2">
      <c r="A8" s="112" t="s">
        <v>41</v>
      </c>
      <c r="B8" s="112"/>
      <c r="C8" s="112"/>
      <c r="D8" s="112"/>
      <c r="E8" s="122">
        <f>'Madde 4'!E8:X8</f>
        <v>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5" customHeight="1" x14ac:dyDescent="0.2">
      <c r="A9" s="112" t="s">
        <v>12</v>
      </c>
      <c r="B9" s="112"/>
      <c r="C9" s="112"/>
      <c r="D9" s="112"/>
      <c r="E9" s="81" t="s">
        <v>118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 x14ac:dyDescent="0.2">
      <c r="A10" s="112" t="s">
        <v>13</v>
      </c>
      <c r="B10" s="112"/>
      <c r="C10" s="112"/>
      <c r="D10" s="112"/>
      <c r="E10" s="81">
        <f>'Madde 4'!E10:X10</f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x14ac:dyDescent="0.2">
      <c r="A11" s="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2"/>
      <c r="O11" s="12"/>
      <c r="P11" s="12"/>
      <c r="Q11" s="12"/>
      <c r="R11" s="12"/>
      <c r="S11" s="6"/>
      <c r="T11" s="6"/>
      <c r="U11" s="6"/>
      <c r="V11" s="6"/>
      <c r="W11" s="6"/>
      <c r="X11" s="6"/>
    </row>
    <row r="12" spans="1:24" x14ac:dyDescent="0.2">
      <c r="A12" s="91" t="s">
        <v>39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</row>
    <row r="13" spans="1:24" s="6" customFormat="1" ht="39" customHeight="1" x14ac:dyDescent="0.2">
      <c r="A13" s="16" t="s">
        <v>0</v>
      </c>
      <c r="B13" s="106" t="s">
        <v>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2" t="s">
        <v>22</v>
      </c>
      <c r="M13" s="107"/>
      <c r="N13" s="102" t="s">
        <v>298</v>
      </c>
      <c r="O13" s="103"/>
      <c r="P13" s="102" t="s">
        <v>299</v>
      </c>
      <c r="Q13" s="103"/>
      <c r="R13" s="102" t="s">
        <v>117</v>
      </c>
      <c r="S13" s="103"/>
      <c r="T13" s="102" t="s">
        <v>300</v>
      </c>
      <c r="U13" s="103"/>
      <c r="V13" s="21" t="s">
        <v>318</v>
      </c>
      <c r="W13" s="97" t="s">
        <v>9</v>
      </c>
      <c r="X13" s="97"/>
    </row>
    <row r="14" spans="1:24" s="6" customFormat="1" ht="12.75" x14ac:dyDescent="0.2">
      <c r="A14" s="14">
        <v>20</v>
      </c>
      <c r="B14" s="81" t="s">
        <v>45</v>
      </c>
      <c r="C14" s="81"/>
      <c r="D14" s="81"/>
      <c r="E14" s="81"/>
      <c r="F14" s="81"/>
      <c r="G14" s="81"/>
      <c r="H14" s="81"/>
      <c r="I14" s="81"/>
      <c r="J14" s="81"/>
      <c r="K14" s="81"/>
      <c r="L14" s="104" t="s">
        <v>48</v>
      </c>
      <c r="M14" s="104"/>
      <c r="N14" s="98"/>
      <c r="O14" s="99"/>
      <c r="P14" s="98"/>
      <c r="Q14" s="99"/>
      <c r="R14" s="98"/>
      <c r="S14" s="99"/>
      <c r="T14" s="98"/>
      <c r="U14" s="99"/>
      <c r="V14" s="39"/>
      <c r="W14" s="105"/>
      <c r="X14" s="105"/>
    </row>
    <row r="15" spans="1:24" s="6" customFormat="1" ht="12.75" x14ac:dyDescent="0.2">
      <c r="A15" s="14">
        <v>21</v>
      </c>
      <c r="B15" s="100" t="s">
        <v>46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4" t="s">
        <v>48</v>
      </c>
      <c r="M15" s="104"/>
      <c r="N15" s="98"/>
      <c r="O15" s="99"/>
      <c r="P15" s="98"/>
      <c r="Q15" s="99"/>
      <c r="R15" s="98"/>
      <c r="S15" s="99"/>
      <c r="T15" s="98"/>
      <c r="U15" s="99"/>
      <c r="V15" s="15"/>
      <c r="W15" s="105"/>
      <c r="X15" s="105"/>
    </row>
    <row r="16" spans="1:24" s="6" customFormat="1" ht="24.75" customHeight="1" x14ac:dyDescent="0.2">
      <c r="A16" s="14">
        <v>22</v>
      </c>
      <c r="B16" s="100" t="s">
        <v>47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4" t="s">
        <v>48</v>
      </c>
      <c r="M16" s="104"/>
      <c r="N16" s="98"/>
      <c r="O16" s="99"/>
      <c r="P16" s="98"/>
      <c r="Q16" s="99"/>
      <c r="R16" s="98"/>
      <c r="S16" s="99"/>
      <c r="T16" s="98"/>
      <c r="U16" s="99"/>
      <c r="V16" s="15"/>
      <c r="W16" s="105"/>
      <c r="X16" s="105"/>
    </row>
    <row r="17" spans="1:24" s="6" customFormat="1" ht="24.75" customHeight="1" x14ac:dyDescent="0.2">
      <c r="A17" s="14">
        <v>23</v>
      </c>
      <c r="B17" s="100" t="s">
        <v>49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4" t="s">
        <v>48</v>
      </c>
      <c r="M17" s="104"/>
      <c r="N17" s="98"/>
      <c r="O17" s="99"/>
      <c r="P17" s="98"/>
      <c r="Q17" s="99"/>
      <c r="R17" s="98"/>
      <c r="S17" s="99"/>
      <c r="T17" s="98"/>
      <c r="U17" s="99"/>
      <c r="V17" s="15"/>
      <c r="W17" s="105"/>
      <c r="X17" s="105"/>
    </row>
    <row r="18" spans="1:24" s="6" customFormat="1" ht="24.75" customHeight="1" x14ac:dyDescent="0.2">
      <c r="A18" s="14">
        <v>24</v>
      </c>
      <c r="B18" s="100" t="s">
        <v>50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4" t="s">
        <v>48</v>
      </c>
      <c r="M18" s="104"/>
      <c r="N18" s="98"/>
      <c r="O18" s="99"/>
      <c r="P18" s="98"/>
      <c r="Q18" s="99"/>
      <c r="R18" s="98"/>
      <c r="S18" s="99"/>
      <c r="T18" s="98"/>
      <c r="U18" s="99"/>
      <c r="V18" s="15"/>
      <c r="W18" s="105"/>
      <c r="X18" s="105"/>
    </row>
    <row r="19" spans="1:24" s="6" customFormat="1" ht="12.75" x14ac:dyDescent="0.2">
      <c r="A19" s="14">
        <v>25</v>
      </c>
      <c r="B19" s="100" t="s">
        <v>51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4" t="s">
        <v>48</v>
      </c>
      <c r="M19" s="104"/>
      <c r="N19" s="98"/>
      <c r="O19" s="99"/>
      <c r="P19" s="98"/>
      <c r="Q19" s="99"/>
      <c r="R19" s="98"/>
      <c r="S19" s="99"/>
      <c r="T19" s="98"/>
      <c r="U19" s="99"/>
      <c r="V19" s="15"/>
      <c r="W19" s="105"/>
      <c r="X19" s="105"/>
    </row>
    <row r="20" spans="1:24" s="6" customFormat="1" ht="24.75" customHeight="1" x14ac:dyDescent="0.2">
      <c r="A20" s="14">
        <v>26</v>
      </c>
      <c r="B20" s="100" t="s">
        <v>53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4" t="s">
        <v>48</v>
      </c>
      <c r="M20" s="104"/>
      <c r="N20" s="98"/>
      <c r="O20" s="99"/>
      <c r="P20" s="98"/>
      <c r="Q20" s="99"/>
      <c r="R20" s="98"/>
      <c r="S20" s="99"/>
      <c r="T20" s="98"/>
      <c r="U20" s="99"/>
      <c r="V20" s="15"/>
      <c r="W20" s="105"/>
      <c r="X20" s="105"/>
    </row>
    <row r="21" spans="1:24" s="6" customFormat="1" ht="24.75" customHeight="1" x14ac:dyDescent="0.2">
      <c r="A21" s="14">
        <v>27</v>
      </c>
      <c r="B21" s="100" t="s">
        <v>52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4" t="s">
        <v>48</v>
      </c>
      <c r="M21" s="104"/>
      <c r="N21" s="98"/>
      <c r="O21" s="99"/>
      <c r="P21" s="98"/>
      <c r="Q21" s="99"/>
      <c r="R21" s="98"/>
      <c r="S21" s="99"/>
      <c r="T21" s="98"/>
      <c r="U21" s="99"/>
      <c r="V21" s="15"/>
      <c r="W21" s="105"/>
      <c r="X21" s="105"/>
    </row>
    <row r="22" spans="1:24" s="6" customFormat="1" ht="12.75" x14ac:dyDescent="0.2">
      <c r="A22" s="14">
        <v>28</v>
      </c>
      <c r="B22" s="100" t="s">
        <v>54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4" t="s">
        <v>48</v>
      </c>
      <c r="M22" s="104"/>
      <c r="N22" s="98"/>
      <c r="O22" s="99"/>
      <c r="P22" s="98"/>
      <c r="Q22" s="99"/>
      <c r="R22" s="98"/>
      <c r="S22" s="99"/>
      <c r="T22" s="98"/>
      <c r="U22" s="99"/>
      <c r="V22" s="15"/>
      <c r="W22" s="105"/>
      <c r="X22" s="105"/>
    </row>
    <row r="23" spans="1:24" s="6" customFormat="1" ht="24.75" customHeight="1" x14ac:dyDescent="0.2">
      <c r="A23" s="14">
        <v>29</v>
      </c>
      <c r="B23" s="100" t="s">
        <v>55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4" t="s">
        <v>48</v>
      </c>
      <c r="M23" s="104"/>
      <c r="N23" s="98"/>
      <c r="O23" s="99"/>
      <c r="P23" s="98"/>
      <c r="Q23" s="99"/>
      <c r="R23" s="98"/>
      <c r="S23" s="99"/>
      <c r="T23" s="98"/>
      <c r="U23" s="99"/>
      <c r="V23" s="15"/>
      <c r="W23" s="105"/>
      <c r="X23" s="105"/>
    </row>
    <row r="24" spans="1:24" s="6" customFormat="1" ht="12.75" x14ac:dyDescent="0.2">
      <c r="A24" s="14">
        <v>30</v>
      </c>
      <c r="B24" s="100" t="s">
        <v>56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4" t="s">
        <v>48</v>
      </c>
      <c r="M24" s="104"/>
      <c r="N24" s="98"/>
      <c r="O24" s="99"/>
      <c r="P24" s="98"/>
      <c r="Q24" s="99"/>
      <c r="R24" s="98"/>
      <c r="S24" s="99"/>
      <c r="T24" s="98"/>
      <c r="U24" s="99"/>
      <c r="V24" s="15"/>
      <c r="W24" s="105"/>
      <c r="X24" s="105"/>
    </row>
    <row r="25" spans="1:24" s="6" customFormat="1" ht="12.75" x14ac:dyDescent="0.2">
      <c r="A25" s="14">
        <v>31</v>
      </c>
      <c r="B25" s="100" t="s">
        <v>59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4" t="s">
        <v>57</v>
      </c>
      <c r="M25" s="104"/>
      <c r="N25" s="98"/>
      <c r="O25" s="99"/>
      <c r="P25" s="98"/>
      <c r="Q25" s="99"/>
      <c r="R25" s="98"/>
      <c r="S25" s="99"/>
      <c r="T25" s="98"/>
      <c r="U25" s="99"/>
      <c r="V25" s="15"/>
      <c r="W25" s="105"/>
      <c r="X25" s="105"/>
    </row>
    <row r="26" spans="1:24" s="6" customFormat="1" ht="12.75" x14ac:dyDescent="0.2">
      <c r="A26" s="14">
        <v>32</v>
      </c>
      <c r="B26" s="100" t="s">
        <v>60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4" t="s">
        <v>57</v>
      </c>
      <c r="M26" s="104"/>
      <c r="N26" s="98"/>
      <c r="O26" s="99"/>
      <c r="P26" s="98"/>
      <c r="Q26" s="99"/>
      <c r="R26" s="98"/>
      <c r="S26" s="99"/>
      <c r="T26" s="98"/>
      <c r="U26" s="99"/>
      <c r="V26" s="15"/>
      <c r="W26" s="105"/>
      <c r="X26" s="105"/>
    </row>
    <row r="27" spans="1:24" s="6" customFormat="1" ht="12.75" x14ac:dyDescent="0.2">
      <c r="A27" s="14">
        <v>33</v>
      </c>
      <c r="B27" s="100" t="s">
        <v>61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4" t="s">
        <v>57</v>
      </c>
      <c r="M27" s="104"/>
      <c r="N27" s="98"/>
      <c r="O27" s="99"/>
      <c r="P27" s="98"/>
      <c r="Q27" s="99"/>
      <c r="R27" s="98"/>
      <c r="S27" s="99"/>
      <c r="T27" s="98"/>
      <c r="U27" s="99"/>
      <c r="V27" s="15"/>
      <c r="W27" s="105"/>
      <c r="X27" s="105"/>
    </row>
    <row r="28" spans="1:24" s="6" customFormat="1" ht="12.75" x14ac:dyDescent="0.2">
      <c r="A28" s="14">
        <v>34</v>
      </c>
      <c r="B28" s="100" t="s">
        <v>58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4" t="s">
        <v>57</v>
      </c>
      <c r="M28" s="104"/>
      <c r="N28" s="98"/>
      <c r="O28" s="99"/>
      <c r="P28" s="98"/>
      <c r="Q28" s="99"/>
      <c r="R28" s="98"/>
      <c r="S28" s="99"/>
      <c r="T28" s="98"/>
      <c r="U28" s="99"/>
      <c r="V28" s="15"/>
      <c r="W28" s="105"/>
      <c r="X28" s="105"/>
    </row>
    <row r="29" spans="1:24" s="6" customFormat="1" ht="12.75" x14ac:dyDescent="0.2">
      <c r="A29" s="14">
        <v>35</v>
      </c>
      <c r="B29" s="100" t="s">
        <v>62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4" t="s">
        <v>63</v>
      </c>
      <c r="M29" s="104"/>
      <c r="N29" s="98"/>
      <c r="O29" s="99"/>
      <c r="P29" s="98"/>
      <c r="Q29" s="99"/>
      <c r="R29" s="98"/>
      <c r="S29" s="99"/>
      <c r="T29" s="98"/>
      <c r="U29" s="99"/>
      <c r="V29" s="15"/>
      <c r="W29" s="105"/>
      <c r="X29" s="105"/>
    </row>
    <row r="30" spans="1:24" s="6" customFormat="1" ht="12.75" x14ac:dyDescent="0.2">
      <c r="A30" s="14">
        <v>36</v>
      </c>
      <c r="B30" s="100" t="s">
        <v>64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4" t="s">
        <v>63</v>
      </c>
      <c r="M30" s="104"/>
      <c r="N30" s="98"/>
      <c r="O30" s="99"/>
      <c r="P30" s="98"/>
      <c r="Q30" s="99"/>
      <c r="R30" s="98"/>
      <c r="S30" s="99"/>
      <c r="T30" s="98"/>
      <c r="U30" s="99"/>
      <c r="V30" s="15"/>
      <c r="W30" s="105"/>
      <c r="X30" s="105"/>
    </row>
    <row r="31" spans="1:24" s="6" customFormat="1" ht="24.75" customHeight="1" x14ac:dyDescent="0.2">
      <c r="A31" s="14">
        <v>37</v>
      </c>
      <c r="B31" s="100" t="s">
        <v>65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4" t="s">
        <v>63</v>
      </c>
      <c r="M31" s="104"/>
      <c r="N31" s="98"/>
      <c r="O31" s="99"/>
      <c r="P31" s="98"/>
      <c r="Q31" s="99"/>
      <c r="R31" s="98"/>
      <c r="S31" s="99"/>
      <c r="T31" s="98"/>
      <c r="U31" s="99"/>
      <c r="V31" s="15"/>
      <c r="W31" s="105"/>
      <c r="X31" s="105"/>
    </row>
    <row r="32" spans="1:24" s="6" customFormat="1" ht="12.75" x14ac:dyDescent="0.2">
      <c r="A32" s="14">
        <v>38</v>
      </c>
      <c r="B32" s="100" t="s">
        <v>67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4" t="s">
        <v>63</v>
      </c>
      <c r="M32" s="104"/>
      <c r="N32" s="98"/>
      <c r="O32" s="99"/>
      <c r="P32" s="98"/>
      <c r="Q32" s="99"/>
      <c r="R32" s="98"/>
      <c r="S32" s="99"/>
      <c r="T32" s="98"/>
      <c r="U32" s="99"/>
      <c r="V32" s="15"/>
      <c r="W32" s="105"/>
      <c r="X32" s="105"/>
    </row>
    <row r="33" spans="1:24" s="6" customFormat="1" ht="12.75" x14ac:dyDescent="0.2">
      <c r="A33" s="14">
        <v>39</v>
      </c>
      <c r="B33" s="100" t="s">
        <v>68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4" t="s">
        <v>66</v>
      </c>
      <c r="M33" s="104"/>
      <c r="N33" s="98"/>
      <c r="O33" s="99"/>
      <c r="P33" s="98"/>
      <c r="Q33" s="99"/>
      <c r="R33" s="98"/>
      <c r="S33" s="99"/>
      <c r="T33" s="98"/>
      <c r="U33" s="99"/>
      <c r="V33" s="15"/>
      <c r="W33" s="105"/>
      <c r="X33" s="105"/>
    </row>
    <row r="34" spans="1:24" s="6" customFormat="1" ht="24.75" customHeight="1" x14ac:dyDescent="0.2">
      <c r="A34" s="14">
        <v>40</v>
      </c>
      <c r="B34" s="100" t="s">
        <v>69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4" t="s">
        <v>66</v>
      </c>
      <c r="M34" s="104"/>
      <c r="N34" s="98"/>
      <c r="O34" s="99"/>
      <c r="P34" s="98"/>
      <c r="Q34" s="99"/>
      <c r="R34" s="98"/>
      <c r="S34" s="99"/>
      <c r="T34" s="98"/>
      <c r="U34" s="99"/>
      <c r="V34" s="15"/>
      <c r="W34" s="105"/>
      <c r="X34" s="105"/>
    </row>
    <row r="35" spans="1:24" s="6" customFormat="1" ht="12.75" x14ac:dyDescent="0.2">
      <c r="A35" s="14">
        <v>41</v>
      </c>
      <c r="B35" s="100" t="s">
        <v>70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4" t="s">
        <v>72</v>
      </c>
      <c r="M35" s="104"/>
      <c r="N35" s="98"/>
      <c r="O35" s="99"/>
      <c r="P35" s="98"/>
      <c r="Q35" s="99"/>
      <c r="R35" s="98"/>
      <c r="S35" s="99"/>
      <c r="T35" s="98"/>
      <c r="U35" s="99"/>
      <c r="V35" s="15"/>
      <c r="W35" s="105"/>
      <c r="X35" s="105"/>
    </row>
    <row r="36" spans="1:24" s="6" customFormat="1" ht="12.75" x14ac:dyDescent="0.2">
      <c r="A36" s="14">
        <v>42</v>
      </c>
      <c r="B36" s="100" t="s">
        <v>71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4" t="s">
        <v>72</v>
      </c>
      <c r="M36" s="104"/>
      <c r="N36" s="98"/>
      <c r="O36" s="99"/>
      <c r="P36" s="98"/>
      <c r="Q36" s="99"/>
      <c r="R36" s="98"/>
      <c r="S36" s="99"/>
      <c r="T36" s="98"/>
      <c r="U36" s="99"/>
      <c r="V36" s="15"/>
      <c r="W36" s="105"/>
      <c r="X36" s="105"/>
    </row>
    <row r="37" spans="1:24" s="6" customFormat="1" ht="12.75" x14ac:dyDescent="0.2">
      <c r="A37" s="14">
        <v>43</v>
      </c>
      <c r="B37" s="100" t="s">
        <v>73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4" t="s">
        <v>72</v>
      </c>
      <c r="M37" s="104"/>
      <c r="N37" s="98"/>
      <c r="O37" s="99"/>
      <c r="P37" s="98"/>
      <c r="Q37" s="99"/>
      <c r="R37" s="98"/>
      <c r="S37" s="99"/>
      <c r="T37" s="98"/>
      <c r="U37" s="99"/>
      <c r="V37" s="15"/>
      <c r="W37" s="105"/>
      <c r="X37" s="105"/>
    </row>
    <row r="38" spans="1:24" s="6" customFormat="1" ht="12.75" x14ac:dyDescent="0.2">
      <c r="A38" s="14">
        <v>44</v>
      </c>
      <c r="B38" s="100" t="s">
        <v>74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4" t="s">
        <v>72</v>
      </c>
      <c r="M38" s="104"/>
      <c r="N38" s="98"/>
      <c r="O38" s="99"/>
      <c r="P38" s="98"/>
      <c r="Q38" s="99"/>
      <c r="R38" s="98"/>
      <c r="S38" s="99"/>
      <c r="T38" s="98"/>
      <c r="U38" s="99"/>
      <c r="V38" s="15"/>
      <c r="W38" s="105"/>
      <c r="X38" s="105"/>
    </row>
    <row r="39" spans="1:24" s="6" customFormat="1" ht="12.75" x14ac:dyDescent="0.2">
      <c r="A39" s="14">
        <v>45</v>
      </c>
      <c r="B39" s="100" t="s">
        <v>79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4" t="s">
        <v>72</v>
      </c>
      <c r="M39" s="104"/>
      <c r="N39" s="98"/>
      <c r="O39" s="99"/>
      <c r="P39" s="98"/>
      <c r="Q39" s="99"/>
      <c r="R39" s="98"/>
      <c r="S39" s="99"/>
      <c r="T39" s="98"/>
      <c r="U39" s="99"/>
      <c r="V39" s="15"/>
      <c r="W39" s="105"/>
      <c r="X39" s="105"/>
    </row>
    <row r="40" spans="1:24" s="6" customFormat="1" ht="12.75" x14ac:dyDescent="0.2">
      <c r="A40" s="14">
        <v>46</v>
      </c>
      <c r="B40" s="100" t="s">
        <v>75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4" t="s">
        <v>72</v>
      </c>
      <c r="M40" s="104"/>
      <c r="N40" s="98"/>
      <c r="O40" s="99"/>
      <c r="P40" s="98"/>
      <c r="Q40" s="99"/>
      <c r="R40" s="98"/>
      <c r="S40" s="99"/>
      <c r="T40" s="98"/>
      <c r="U40" s="99"/>
      <c r="V40" s="15"/>
      <c r="W40" s="105"/>
      <c r="X40" s="105"/>
    </row>
    <row r="41" spans="1:24" s="6" customFormat="1" ht="12.75" x14ac:dyDescent="0.2">
      <c r="A41" s="14">
        <v>47</v>
      </c>
      <c r="B41" s="100" t="s">
        <v>76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4" t="s">
        <v>72</v>
      </c>
      <c r="M41" s="104"/>
      <c r="N41" s="98"/>
      <c r="O41" s="99"/>
      <c r="P41" s="98"/>
      <c r="Q41" s="99"/>
      <c r="R41" s="98"/>
      <c r="S41" s="99"/>
      <c r="T41" s="98"/>
      <c r="U41" s="99"/>
      <c r="V41" s="15"/>
      <c r="W41" s="105"/>
      <c r="X41" s="105"/>
    </row>
    <row r="42" spans="1:24" s="6" customFormat="1" ht="24.75" customHeight="1" x14ac:dyDescent="0.2">
      <c r="A42" s="14">
        <v>48</v>
      </c>
      <c r="B42" s="100" t="s">
        <v>77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4" t="s">
        <v>72</v>
      </c>
      <c r="M42" s="104"/>
      <c r="N42" s="98"/>
      <c r="O42" s="99"/>
      <c r="P42" s="98"/>
      <c r="Q42" s="99"/>
      <c r="R42" s="98"/>
      <c r="S42" s="99"/>
      <c r="T42" s="98"/>
      <c r="U42" s="99"/>
      <c r="V42" s="15"/>
      <c r="W42" s="105"/>
      <c r="X42" s="105"/>
    </row>
    <row r="43" spans="1:24" s="6" customFormat="1" ht="12.75" x14ac:dyDescent="0.2">
      <c r="A43" s="14">
        <v>49</v>
      </c>
      <c r="B43" s="100" t="s">
        <v>78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4" t="s">
        <v>72</v>
      </c>
      <c r="M43" s="104"/>
      <c r="N43" s="98"/>
      <c r="O43" s="99"/>
      <c r="P43" s="98"/>
      <c r="Q43" s="99"/>
      <c r="R43" s="98"/>
      <c r="S43" s="99"/>
      <c r="T43" s="98"/>
      <c r="U43" s="99"/>
      <c r="V43" s="15"/>
      <c r="W43" s="105"/>
      <c r="X43" s="105"/>
    </row>
    <row r="44" spans="1:24" x14ac:dyDescent="0.2">
      <c r="A44" s="88" t="s">
        <v>116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9">
        <f>SUM(N14:N43)</f>
        <v>0</v>
      </c>
      <c r="O44" s="90"/>
      <c r="P44" s="89">
        <f>SUM(P14:P43)</f>
        <v>0</v>
      </c>
      <c r="Q44" s="90"/>
      <c r="R44" s="89">
        <f>SUM(R14:R43)</f>
        <v>0</v>
      </c>
      <c r="S44" s="90"/>
      <c r="T44" s="89">
        <f>SUM(T14:T43)</f>
        <v>0</v>
      </c>
      <c r="U44" s="90"/>
      <c r="V44" s="37">
        <f>SUM(V14:V43)</f>
        <v>0</v>
      </c>
      <c r="W44" s="36"/>
      <c r="X44" s="36"/>
    </row>
    <row r="45" spans="1:24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1"/>
      <c r="O45" s="41"/>
      <c r="P45" s="41"/>
      <c r="Q45" s="41"/>
      <c r="R45" s="41"/>
      <c r="S45" s="18"/>
      <c r="T45" s="18"/>
      <c r="U45" s="18"/>
      <c r="V45" s="18"/>
      <c r="W45" s="36"/>
      <c r="X45" s="36"/>
    </row>
    <row r="46" spans="1:24" x14ac:dyDescent="0.2">
      <c r="A46" s="91" t="s">
        <v>81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3"/>
    </row>
    <row r="47" spans="1:24" s="6" customFormat="1" ht="39" customHeight="1" x14ac:dyDescent="0.2">
      <c r="A47" s="16" t="s">
        <v>0</v>
      </c>
      <c r="B47" s="106" t="s">
        <v>10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2" t="s">
        <v>22</v>
      </c>
      <c r="M47" s="107"/>
      <c r="N47" s="102" t="s">
        <v>298</v>
      </c>
      <c r="O47" s="103"/>
      <c r="P47" s="102" t="s">
        <v>299</v>
      </c>
      <c r="Q47" s="103"/>
      <c r="R47" s="102" t="s">
        <v>117</v>
      </c>
      <c r="S47" s="103"/>
      <c r="T47" s="102" t="s">
        <v>300</v>
      </c>
      <c r="U47" s="103"/>
      <c r="V47" s="21" t="s">
        <v>318</v>
      </c>
      <c r="W47" s="97" t="s">
        <v>9</v>
      </c>
      <c r="X47" s="97"/>
    </row>
    <row r="48" spans="1:24" s="6" customFormat="1" ht="12.75" x14ac:dyDescent="0.2">
      <c r="A48" s="14">
        <v>1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104"/>
      <c r="M48" s="104"/>
      <c r="N48" s="98"/>
      <c r="O48" s="99"/>
      <c r="P48" s="98"/>
      <c r="Q48" s="99"/>
      <c r="R48" s="98"/>
      <c r="S48" s="99"/>
      <c r="T48" s="98"/>
      <c r="U48" s="99"/>
      <c r="V48" s="39"/>
      <c r="W48" s="105"/>
      <c r="X48" s="105"/>
    </row>
    <row r="49" spans="1:24" s="6" customFormat="1" ht="12.75" x14ac:dyDescent="0.2">
      <c r="A49" s="14">
        <v>2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4"/>
      <c r="M49" s="104"/>
      <c r="N49" s="98"/>
      <c r="O49" s="99"/>
      <c r="P49" s="98"/>
      <c r="Q49" s="99"/>
      <c r="R49" s="98"/>
      <c r="S49" s="99"/>
      <c r="T49" s="98"/>
      <c r="U49" s="99"/>
      <c r="V49" s="15"/>
      <c r="W49" s="105"/>
      <c r="X49" s="105"/>
    </row>
    <row r="50" spans="1:24" s="6" customFormat="1" ht="12.75" x14ac:dyDescent="0.2">
      <c r="A50" s="14">
        <v>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4"/>
      <c r="M50" s="104"/>
      <c r="N50" s="98"/>
      <c r="O50" s="99"/>
      <c r="P50" s="98"/>
      <c r="Q50" s="99"/>
      <c r="R50" s="98"/>
      <c r="S50" s="99"/>
      <c r="T50" s="98"/>
      <c r="U50" s="99"/>
      <c r="V50" s="15"/>
      <c r="W50" s="105"/>
      <c r="X50" s="105"/>
    </row>
    <row r="51" spans="1:24" s="6" customFormat="1" ht="12.75" x14ac:dyDescent="0.2">
      <c r="A51" s="14">
        <v>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4"/>
      <c r="M51" s="104"/>
      <c r="N51" s="98"/>
      <c r="O51" s="99"/>
      <c r="P51" s="98"/>
      <c r="Q51" s="99"/>
      <c r="R51" s="98"/>
      <c r="S51" s="99"/>
      <c r="T51" s="98"/>
      <c r="U51" s="99"/>
      <c r="V51" s="15"/>
      <c r="W51" s="105"/>
      <c r="X51" s="105"/>
    </row>
    <row r="52" spans="1:24" s="6" customFormat="1" ht="12.75" x14ac:dyDescent="0.2">
      <c r="A52" s="14">
        <v>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4"/>
      <c r="M52" s="104"/>
      <c r="N52" s="98"/>
      <c r="O52" s="99"/>
      <c r="P52" s="98"/>
      <c r="Q52" s="99"/>
      <c r="R52" s="98"/>
      <c r="S52" s="99"/>
      <c r="T52" s="98"/>
      <c r="U52" s="99"/>
      <c r="V52" s="15"/>
      <c r="W52" s="105"/>
      <c r="X52" s="105"/>
    </row>
    <row r="53" spans="1:24" x14ac:dyDescent="0.2">
      <c r="A53" s="88" t="s">
        <v>116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9">
        <f>SUM(N48:N52)</f>
        <v>0</v>
      </c>
      <c r="O53" s="90"/>
      <c r="P53" s="89">
        <f>SUM(P48:P52)</f>
        <v>0</v>
      </c>
      <c r="Q53" s="90"/>
      <c r="R53" s="89">
        <f>SUM(R48:R52)</f>
        <v>0</v>
      </c>
      <c r="S53" s="90"/>
      <c r="T53" s="89">
        <f>SUM(T48:T52)</f>
        <v>0</v>
      </c>
      <c r="U53" s="90"/>
      <c r="V53" s="37">
        <f>SUM(V48:V52)</f>
        <v>0</v>
      </c>
      <c r="W53" s="36"/>
      <c r="X53" s="36"/>
    </row>
    <row r="54" spans="1:24" s="48" customFormat="1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1"/>
      <c r="O54" s="41"/>
      <c r="P54" s="41"/>
      <c r="Q54" s="41"/>
      <c r="R54" s="41"/>
      <c r="S54" s="41"/>
      <c r="T54" s="41"/>
      <c r="U54" s="41"/>
      <c r="V54" s="41"/>
      <c r="W54" s="36"/>
      <c r="X54" s="36"/>
    </row>
    <row r="55" spans="1:24" s="20" customFormat="1" ht="12.75" x14ac:dyDescent="0.25">
      <c r="A55" s="95" t="s">
        <v>319</v>
      </c>
      <c r="B55" s="95"/>
      <c r="C55" s="96" t="s">
        <v>320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</row>
    <row r="56" spans="1:24" s="48" customFormat="1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41"/>
      <c r="P56" s="41"/>
      <c r="Q56" s="41"/>
      <c r="R56" s="41"/>
      <c r="S56" s="41"/>
      <c r="T56" s="41"/>
      <c r="U56" s="41"/>
      <c r="V56" s="41"/>
      <c r="W56" s="36"/>
      <c r="X56" s="36"/>
    </row>
    <row r="57" spans="1:24" s="6" customFormat="1" ht="12.75" x14ac:dyDescent="0.2">
      <c r="A57" s="91" t="s">
        <v>303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3"/>
    </row>
    <row r="58" spans="1:24" s="6" customFormat="1" ht="39.75" customHeight="1" x14ac:dyDescent="0.2">
      <c r="A58" s="94" t="s">
        <v>304</v>
      </c>
      <c r="B58" s="94"/>
      <c r="C58" s="94" t="s">
        <v>305</v>
      </c>
      <c r="D58" s="94"/>
      <c r="E58" s="94" t="s">
        <v>295</v>
      </c>
      <c r="F58" s="94"/>
      <c r="G58" s="94" t="s">
        <v>293</v>
      </c>
      <c r="H58" s="94"/>
      <c r="I58" s="94" t="s">
        <v>292</v>
      </c>
      <c r="J58" s="94"/>
      <c r="K58" s="94" t="s">
        <v>294</v>
      </c>
      <c r="L58" s="94"/>
      <c r="M58" s="94" t="s">
        <v>297</v>
      </c>
      <c r="N58" s="94"/>
      <c r="O58" s="94" t="s">
        <v>80</v>
      </c>
      <c r="P58" s="94"/>
      <c r="Q58" s="94"/>
      <c r="R58" s="94"/>
      <c r="S58" s="94" t="s">
        <v>17</v>
      </c>
      <c r="T58" s="94"/>
      <c r="U58" s="94"/>
      <c r="V58" s="94" t="s">
        <v>296</v>
      </c>
      <c r="W58" s="94"/>
      <c r="X58" s="94"/>
    </row>
    <row r="59" spans="1:24" s="6" customFormat="1" x14ac:dyDescent="0.2">
      <c r="A59" s="86">
        <v>30</v>
      </c>
      <c r="B59" s="86"/>
      <c r="C59" s="86"/>
      <c r="D59" s="86"/>
      <c r="E59" s="86">
        <f>(N44+N53)/4</f>
        <v>0</v>
      </c>
      <c r="F59" s="86"/>
      <c r="G59" s="86">
        <f>(P44+P53)/3</f>
        <v>0</v>
      </c>
      <c r="H59" s="86"/>
      <c r="I59" s="86">
        <f>(R44+R53)/2</f>
        <v>0</v>
      </c>
      <c r="J59" s="86"/>
      <c r="K59" s="86">
        <f>T44+T53</f>
        <v>0</v>
      </c>
      <c r="L59" s="86"/>
      <c r="M59" s="86">
        <f>V44+V53</f>
        <v>0</v>
      </c>
      <c r="N59" s="86"/>
      <c r="O59" s="87">
        <f>(A59+C59)*4</f>
        <v>120</v>
      </c>
      <c r="P59" s="87"/>
      <c r="Q59" s="87"/>
      <c r="R59" s="87"/>
      <c r="S59" s="86">
        <f>(N44+P44+R44+T44+N53+P53+R53+T53)-(V44+V53)</f>
        <v>0</v>
      </c>
      <c r="T59" s="86"/>
      <c r="U59" s="86"/>
      <c r="V59" s="85">
        <f>(S59+M59)/O59</f>
        <v>0</v>
      </c>
      <c r="W59" s="85"/>
      <c r="X59" s="85"/>
    </row>
    <row r="60" spans="1:24" s="6" customFormat="1" ht="12.75" x14ac:dyDescent="0.2">
      <c r="A60" s="7"/>
      <c r="N60" s="12"/>
      <c r="O60" s="12"/>
      <c r="P60" s="12"/>
      <c r="Q60" s="12"/>
      <c r="R60" s="12"/>
    </row>
    <row r="61" spans="1:24" s="6" customFormat="1" ht="12.75" x14ac:dyDescent="0.2">
      <c r="A61" s="91" t="s">
        <v>87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3"/>
    </row>
    <row r="62" spans="1:24" s="6" customFormat="1" ht="12.75" x14ac:dyDescent="0.2">
      <c r="A62" s="120" t="s">
        <v>83</v>
      </c>
      <c r="B62" s="120"/>
      <c r="C62" s="120"/>
      <c r="D62" s="121" t="s">
        <v>84</v>
      </c>
      <c r="E62" s="121"/>
      <c r="F62" s="121"/>
      <c r="G62" s="121"/>
      <c r="H62" s="121"/>
      <c r="I62" s="121"/>
      <c r="J62" s="121"/>
      <c r="K62" s="91" t="s">
        <v>85</v>
      </c>
      <c r="L62" s="92"/>
      <c r="M62" s="92"/>
      <c r="N62" s="92"/>
      <c r="O62" s="92"/>
      <c r="P62" s="93"/>
      <c r="Q62" s="91" t="s">
        <v>86</v>
      </c>
      <c r="R62" s="92"/>
      <c r="S62" s="92"/>
      <c r="T62" s="92"/>
      <c r="U62" s="92"/>
      <c r="V62" s="92"/>
      <c r="W62" s="92"/>
      <c r="X62" s="93"/>
    </row>
    <row r="63" spans="1:24" s="6" customFormat="1" ht="56.25" customHeight="1" x14ac:dyDescent="0.2">
      <c r="A63" s="81" t="s">
        <v>82</v>
      </c>
      <c r="B63" s="81"/>
      <c r="C63" s="81"/>
      <c r="D63" s="81"/>
      <c r="E63" s="81"/>
      <c r="F63" s="81"/>
      <c r="G63" s="81"/>
      <c r="H63" s="81"/>
      <c r="I63" s="81"/>
      <c r="J63" s="81"/>
      <c r="K63" s="82"/>
      <c r="L63" s="83"/>
      <c r="M63" s="83"/>
      <c r="N63" s="83"/>
      <c r="O63" s="83"/>
      <c r="P63" s="84"/>
      <c r="Q63" s="83"/>
      <c r="R63" s="83"/>
      <c r="S63" s="83"/>
      <c r="T63" s="83"/>
      <c r="U63" s="83"/>
      <c r="V63" s="83"/>
      <c r="W63" s="83"/>
      <c r="X63" s="84"/>
    </row>
    <row r="64" spans="1:24" s="6" customFormat="1" ht="56.25" customHeight="1" x14ac:dyDescent="0.2">
      <c r="A64" s="81" t="s">
        <v>88</v>
      </c>
      <c r="B64" s="81"/>
      <c r="C64" s="81"/>
      <c r="D64" s="81"/>
      <c r="E64" s="81"/>
      <c r="F64" s="81"/>
      <c r="G64" s="81"/>
      <c r="H64" s="81"/>
      <c r="I64" s="81"/>
      <c r="J64" s="81"/>
      <c r="K64" s="82"/>
      <c r="L64" s="83"/>
      <c r="M64" s="83"/>
      <c r="N64" s="83"/>
      <c r="O64" s="83"/>
      <c r="P64" s="84"/>
      <c r="Q64" s="83"/>
      <c r="R64" s="83"/>
      <c r="S64" s="83"/>
      <c r="T64" s="83"/>
      <c r="U64" s="83"/>
      <c r="V64" s="83"/>
      <c r="W64" s="83"/>
      <c r="X64" s="84"/>
    </row>
  </sheetData>
  <mergeCells count="326">
    <mergeCell ref="V59:X59"/>
    <mergeCell ref="A59:B59"/>
    <mergeCell ref="C59:D59"/>
    <mergeCell ref="E59:F59"/>
    <mergeCell ref="G59:H59"/>
    <mergeCell ref="I59:J59"/>
    <mergeCell ref="K59:L59"/>
    <mergeCell ref="M59:N59"/>
    <mergeCell ref="O59:R59"/>
    <mergeCell ref="S59:U59"/>
    <mergeCell ref="A55:B55"/>
    <mergeCell ref="C55:X55"/>
    <mergeCell ref="A57:X57"/>
    <mergeCell ref="A58:B58"/>
    <mergeCell ref="C58:D58"/>
    <mergeCell ref="E58:F58"/>
    <mergeCell ref="G58:H58"/>
    <mergeCell ref="I58:J58"/>
    <mergeCell ref="K58:L58"/>
    <mergeCell ref="M58:N58"/>
    <mergeCell ref="O58:R58"/>
    <mergeCell ref="S58:U58"/>
    <mergeCell ref="V58:X58"/>
    <mergeCell ref="A6:X6"/>
    <mergeCell ref="A7:D7"/>
    <mergeCell ref="E7:X7"/>
    <mergeCell ref="A8:D8"/>
    <mergeCell ref="E8:X8"/>
    <mergeCell ref="A9:D9"/>
    <mergeCell ref="E9:X9"/>
    <mergeCell ref="A1:E4"/>
    <mergeCell ref="F1:R4"/>
    <mergeCell ref="S1:V1"/>
    <mergeCell ref="W1:X1"/>
    <mergeCell ref="S2:V2"/>
    <mergeCell ref="W2:X2"/>
    <mergeCell ref="S3:V3"/>
    <mergeCell ref="W3:X3"/>
    <mergeCell ref="S4:V4"/>
    <mergeCell ref="W4:X4"/>
    <mergeCell ref="A10:D10"/>
    <mergeCell ref="E10:X10"/>
    <mergeCell ref="A12:X12"/>
    <mergeCell ref="B13:K13"/>
    <mergeCell ref="L13:M13"/>
    <mergeCell ref="N13:O13"/>
    <mergeCell ref="P13:Q13"/>
    <mergeCell ref="R13:S13"/>
    <mergeCell ref="T13:U13"/>
    <mergeCell ref="W13:X13"/>
    <mergeCell ref="A46:X46"/>
    <mergeCell ref="B47:K47"/>
    <mergeCell ref="L47:M47"/>
    <mergeCell ref="N47:O47"/>
    <mergeCell ref="P47:Q47"/>
    <mergeCell ref="R47:S47"/>
    <mergeCell ref="T47:U47"/>
    <mergeCell ref="W47:X47"/>
    <mergeCell ref="A44:M44"/>
    <mergeCell ref="N44:O44"/>
    <mergeCell ref="P44:Q44"/>
    <mergeCell ref="R44:S44"/>
    <mergeCell ref="T44:U44"/>
    <mergeCell ref="W48:X48"/>
    <mergeCell ref="B49:K49"/>
    <mergeCell ref="L49:M49"/>
    <mergeCell ref="N49:O49"/>
    <mergeCell ref="P49:Q49"/>
    <mergeCell ref="R49:S49"/>
    <mergeCell ref="T49:U49"/>
    <mergeCell ref="W49:X49"/>
    <mergeCell ref="B48:K48"/>
    <mergeCell ref="L48:M48"/>
    <mergeCell ref="N48:O48"/>
    <mergeCell ref="P48:Q48"/>
    <mergeCell ref="R48:S48"/>
    <mergeCell ref="T48:U48"/>
    <mergeCell ref="W50:X50"/>
    <mergeCell ref="B51:K51"/>
    <mergeCell ref="L51:M51"/>
    <mergeCell ref="N51:O51"/>
    <mergeCell ref="P51:Q51"/>
    <mergeCell ref="R51:S51"/>
    <mergeCell ref="T51:U51"/>
    <mergeCell ref="W51:X51"/>
    <mergeCell ref="B50:K50"/>
    <mergeCell ref="L50:M50"/>
    <mergeCell ref="N50:O50"/>
    <mergeCell ref="P50:Q50"/>
    <mergeCell ref="R50:S50"/>
    <mergeCell ref="T50:U50"/>
    <mergeCell ref="W52:X52"/>
    <mergeCell ref="A53:M53"/>
    <mergeCell ref="N53:O53"/>
    <mergeCell ref="P53:Q53"/>
    <mergeCell ref="R53:S53"/>
    <mergeCell ref="T53:U53"/>
    <mergeCell ref="B52:K52"/>
    <mergeCell ref="L52:M52"/>
    <mergeCell ref="N52:O52"/>
    <mergeCell ref="P52:Q52"/>
    <mergeCell ref="R52:S52"/>
    <mergeCell ref="T52:U52"/>
    <mergeCell ref="A63:C63"/>
    <mergeCell ref="D63:J63"/>
    <mergeCell ref="K63:P63"/>
    <mergeCell ref="Q63:X63"/>
    <mergeCell ref="A64:C64"/>
    <mergeCell ref="D64:J64"/>
    <mergeCell ref="K64:P64"/>
    <mergeCell ref="Q64:X64"/>
    <mergeCell ref="A61:X61"/>
    <mergeCell ref="A62:C62"/>
    <mergeCell ref="D62:J62"/>
    <mergeCell ref="K62:P62"/>
    <mergeCell ref="Q62:X62"/>
    <mergeCell ref="B17:K17"/>
    <mergeCell ref="L17:M17"/>
    <mergeCell ref="B18:K18"/>
    <mergeCell ref="L18:M18"/>
    <mergeCell ref="B19:K19"/>
    <mergeCell ref="L19:M19"/>
    <mergeCell ref="B14:K14"/>
    <mergeCell ref="L14:M14"/>
    <mergeCell ref="B15:K15"/>
    <mergeCell ref="L15:M15"/>
    <mergeCell ref="B16:K16"/>
    <mergeCell ref="L16:M16"/>
    <mergeCell ref="B23:K23"/>
    <mergeCell ref="L23:M23"/>
    <mergeCell ref="B24:K24"/>
    <mergeCell ref="L24:M24"/>
    <mergeCell ref="B25:K25"/>
    <mergeCell ref="L25:M25"/>
    <mergeCell ref="B20:K20"/>
    <mergeCell ref="L20:M20"/>
    <mergeCell ref="B21:K21"/>
    <mergeCell ref="L21:M21"/>
    <mergeCell ref="B22:K22"/>
    <mergeCell ref="L22:M22"/>
    <mergeCell ref="B30:K30"/>
    <mergeCell ref="L30:M30"/>
    <mergeCell ref="B31:K31"/>
    <mergeCell ref="L31:M31"/>
    <mergeCell ref="B26:K26"/>
    <mergeCell ref="L26:M26"/>
    <mergeCell ref="B27:K27"/>
    <mergeCell ref="L27:M27"/>
    <mergeCell ref="B28:K28"/>
    <mergeCell ref="L28:M28"/>
    <mergeCell ref="B42:K42"/>
    <mergeCell ref="L42:M42"/>
    <mergeCell ref="B43:K43"/>
    <mergeCell ref="L43:M43"/>
    <mergeCell ref="B38:K38"/>
    <mergeCell ref="L38:M38"/>
    <mergeCell ref="B39:K39"/>
    <mergeCell ref="L39:M39"/>
    <mergeCell ref="B40:K40"/>
    <mergeCell ref="L40:M40"/>
    <mergeCell ref="R17:S17"/>
    <mergeCell ref="T17:U17"/>
    <mergeCell ref="N14:O14"/>
    <mergeCell ref="P14:Q14"/>
    <mergeCell ref="R14:S14"/>
    <mergeCell ref="T14:U14"/>
    <mergeCell ref="W14:X14"/>
    <mergeCell ref="W17:X17"/>
    <mergeCell ref="B41:K41"/>
    <mergeCell ref="L41:M41"/>
    <mergeCell ref="B35:K35"/>
    <mergeCell ref="L35:M35"/>
    <mergeCell ref="B36:K36"/>
    <mergeCell ref="L36:M36"/>
    <mergeCell ref="B37:K37"/>
    <mergeCell ref="L37:M37"/>
    <mergeCell ref="B32:K32"/>
    <mergeCell ref="L32:M32"/>
    <mergeCell ref="B33:K33"/>
    <mergeCell ref="L33:M33"/>
    <mergeCell ref="B34:K34"/>
    <mergeCell ref="L34:M34"/>
    <mergeCell ref="B29:K29"/>
    <mergeCell ref="L29:M29"/>
    <mergeCell ref="N17:O17"/>
    <mergeCell ref="P17:Q17"/>
    <mergeCell ref="N42:O42"/>
    <mergeCell ref="P42:Q42"/>
    <mergeCell ref="N40:O40"/>
    <mergeCell ref="P40:Q40"/>
    <mergeCell ref="N38:O38"/>
    <mergeCell ref="P38:Q38"/>
    <mergeCell ref="N36:O36"/>
    <mergeCell ref="P36:Q36"/>
    <mergeCell ref="N34:O34"/>
    <mergeCell ref="P34:Q34"/>
    <mergeCell ref="N32:O32"/>
    <mergeCell ref="P32:Q32"/>
    <mergeCell ref="N30:O30"/>
    <mergeCell ref="P30:Q30"/>
    <mergeCell ref="N28:O28"/>
    <mergeCell ref="P28:Q28"/>
    <mergeCell ref="N26:O26"/>
    <mergeCell ref="P26:Q26"/>
    <mergeCell ref="N24:O24"/>
    <mergeCell ref="P24:Q24"/>
    <mergeCell ref="N22:O22"/>
    <mergeCell ref="P22:Q22"/>
    <mergeCell ref="W15:X15"/>
    <mergeCell ref="N16:O16"/>
    <mergeCell ref="P16:Q16"/>
    <mergeCell ref="R16:S16"/>
    <mergeCell ref="T16:U16"/>
    <mergeCell ref="W16:X16"/>
    <mergeCell ref="N15:O15"/>
    <mergeCell ref="P15:Q15"/>
    <mergeCell ref="R15:S15"/>
    <mergeCell ref="T15:U15"/>
    <mergeCell ref="N18:O18"/>
    <mergeCell ref="P18:Q18"/>
    <mergeCell ref="R18:S18"/>
    <mergeCell ref="T18:U18"/>
    <mergeCell ref="W18:X18"/>
    <mergeCell ref="N19:O19"/>
    <mergeCell ref="P19:Q19"/>
    <mergeCell ref="R19:S19"/>
    <mergeCell ref="T19:U19"/>
    <mergeCell ref="W19:X19"/>
    <mergeCell ref="R22:S22"/>
    <mergeCell ref="T22:U22"/>
    <mergeCell ref="W22:X22"/>
    <mergeCell ref="N23:O23"/>
    <mergeCell ref="P23:Q23"/>
    <mergeCell ref="R23:S23"/>
    <mergeCell ref="T23:U23"/>
    <mergeCell ref="W23:X23"/>
    <mergeCell ref="R20:S20"/>
    <mergeCell ref="T20:U20"/>
    <mergeCell ref="W20:X20"/>
    <mergeCell ref="N21:O21"/>
    <mergeCell ref="P21:Q21"/>
    <mergeCell ref="R21:S21"/>
    <mergeCell ref="T21:U21"/>
    <mergeCell ref="W21:X21"/>
    <mergeCell ref="N20:O20"/>
    <mergeCell ref="P20:Q20"/>
    <mergeCell ref="R26:S26"/>
    <mergeCell ref="T26:U26"/>
    <mergeCell ref="W26:X26"/>
    <mergeCell ref="N27:O27"/>
    <mergeCell ref="P27:Q27"/>
    <mergeCell ref="R27:S27"/>
    <mergeCell ref="T27:U27"/>
    <mergeCell ref="W27:X27"/>
    <mergeCell ref="R24:S24"/>
    <mergeCell ref="T24:U24"/>
    <mergeCell ref="W24:X24"/>
    <mergeCell ref="N25:O25"/>
    <mergeCell ref="P25:Q25"/>
    <mergeCell ref="R25:S25"/>
    <mergeCell ref="T25:U25"/>
    <mergeCell ref="W25:X25"/>
    <mergeCell ref="R30:S30"/>
    <mergeCell ref="T30:U30"/>
    <mergeCell ref="W30:X30"/>
    <mergeCell ref="N31:O31"/>
    <mergeCell ref="P31:Q31"/>
    <mergeCell ref="R31:S31"/>
    <mergeCell ref="T31:U31"/>
    <mergeCell ref="W31:X31"/>
    <mergeCell ref="R28:S28"/>
    <mergeCell ref="T28:U28"/>
    <mergeCell ref="W28:X28"/>
    <mergeCell ref="N29:O29"/>
    <mergeCell ref="P29:Q29"/>
    <mergeCell ref="R29:S29"/>
    <mergeCell ref="T29:U29"/>
    <mergeCell ref="W29:X29"/>
    <mergeCell ref="R34:S34"/>
    <mergeCell ref="T34:U34"/>
    <mergeCell ref="W34:X34"/>
    <mergeCell ref="N35:O35"/>
    <mergeCell ref="P35:Q35"/>
    <mergeCell ref="R35:S35"/>
    <mergeCell ref="T35:U35"/>
    <mergeCell ref="W35:X35"/>
    <mergeCell ref="R32:S32"/>
    <mergeCell ref="T32:U32"/>
    <mergeCell ref="W32:X32"/>
    <mergeCell ref="N33:O33"/>
    <mergeCell ref="P33:Q33"/>
    <mergeCell ref="R33:S33"/>
    <mergeCell ref="T33:U33"/>
    <mergeCell ref="W33:X33"/>
    <mergeCell ref="R38:S38"/>
    <mergeCell ref="T38:U38"/>
    <mergeCell ref="W38:X38"/>
    <mergeCell ref="N39:O39"/>
    <mergeCell ref="P39:Q39"/>
    <mergeCell ref="R39:S39"/>
    <mergeCell ref="T39:U39"/>
    <mergeCell ref="W39:X39"/>
    <mergeCell ref="R36:S36"/>
    <mergeCell ref="T36:U36"/>
    <mergeCell ref="W36:X36"/>
    <mergeCell ref="N37:O37"/>
    <mergeCell ref="P37:Q37"/>
    <mergeCell ref="R37:S37"/>
    <mergeCell ref="T37:U37"/>
    <mergeCell ref="W37:X37"/>
    <mergeCell ref="R42:S42"/>
    <mergeCell ref="T42:U42"/>
    <mergeCell ref="W42:X42"/>
    <mergeCell ref="N43:O43"/>
    <mergeCell ref="P43:Q43"/>
    <mergeCell ref="R43:S43"/>
    <mergeCell ref="T43:U43"/>
    <mergeCell ref="W43:X43"/>
    <mergeCell ref="R40:S40"/>
    <mergeCell ref="T40:U40"/>
    <mergeCell ref="W40:X40"/>
    <mergeCell ref="N41:O41"/>
    <mergeCell ref="P41:Q41"/>
    <mergeCell ref="R41:S41"/>
    <mergeCell ref="T41:U41"/>
    <mergeCell ref="W41:X41"/>
  </mergeCells>
  <pageMargins left="0.39370078740157483" right="0.39370078740157483" top="0.39370078740157483" bottom="0.47244094488188981" header="0.31496062992125984" footer="7.874015748031496E-2"/>
  <pageSetup paperSize="9" scale="86" fitToHeight="0" orientation="portrait" r:id="rId1"/>
  <headerFooter>
    <oddFooter>&amp;L&amp;"Cambria,Normal"&amp;8(Form No: FRM-0010, Revizyon Tarihi: -, Revizyon No: 0)&amp;R&amp;"Cambria,Normal"&amp;8&amp;K002060Sayfa &amp;P / &amp;N</oddFooter>
  </headerFooter>
  <ignoredErrors>
    <ignoredError sqref="L14:M40" twoDigitTextYear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zoomScaleNormal="100" workbookViewId="0">
      <selection activeCell="W1" sqref="W1:X2"/>
    </sheetView>
  </sheetViews>
  <sheetFormatPr defaultRowHeight="14.25" x14ac:dyDescent="0.25"/>
  <cols>
    <col min="1" max="1" width="5.28515625" style="13" customWidth="1"/>
    <col min="2" max="13" width="5.28515625" style="24" customWidth="1"/>
    <col min="14" max="15" width="3.7109375" style="13" customWidth="1"/>
    <col min="16" max="17" width="3.5703125" style="13" customWidth="1"/>
    <col min="18" max="18" width="2.140625" style="13" bestFit="1" customWidth="1"/>
    <col min="19" max="19" width="3.7109375" style="24" customWidth="1"/>
    <col min="20" max="21" width="3.140625" style="24" customWidth="1"/>
    <col min="22" max="22" width="4.85546875" style="24" customWidth="1"/>
    <col min="23" max="100" width="5.28515625" style="24" customWidth="1"/>
    <col min="101" max="16384" width="9.140625" style="24"/>
  </cols>
  <sheetData>
    <row r="1" spans="1:24" x14ac:dyDescent="0.25">
      <c r="A1" s="127"/>
      <c r="B1" s="127"/>
      <c r="C1" s="127"/>
      <c r="D1" s="127"/>
      <c r="E1" s="127"/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6" t="s">
        <v>1</v>
      </c>
      <c r="T1" s="117"/>
      <c r="U1" s="117"/>
      <c r="V1" s="118"/>
      <c r="W1" s="115" t="s">
        <v>324</v>
      </c>
      <c r="X1" s="115"/>
    </row>
    <row r="2" spans="1:24" x14ac:dyDescent="0.25">
      <c r="A2" s="127"/>
      <c r="B2" s="127"/>
      <c r="C2" s="127"/>
      <c r="D2" s="127"/>
      <c r="E2" s="127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6" t="s">
        <v>2</v>
      </c>
      <c r="T2" s="117"/>
      <c r="U2" s="117"/>
      <c r="V2" s="118"/>
      <c r="W2" s="119">
        <v>43514</v>
      </c>
      <c r="X2" s="115"/>
    </row>
    <row r="3" spans="1:24" x14ac:dyDescent="0.25">
      <c r="A3" s="127"/>
      <c r="B3" s="127"/>
      <c r="C3" s="127"/>
      <c r="D3" s="127"/>
      <c r="E3" s="12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6" t="s">
        <v>3</v>
      </c>
      <c r="T3" s="117"/>
      <c r="U3" s="117"/>
      <c r="V3" s="118"/>
      <c r="W3" s="115" t="s">
        <v>5</v>
      </c>
      <c r="X3" s="115"/>
    </row>
    <row r="4" spans="1:24" x14ac:dyDescent="0.25">
      <c r="A4" s="127"/>
      <c r="B4" s="127"/>
      <c r="C4" s="127"/>
      <c r="D4" s="127"/>
      <c r="E4" s="12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6" t="s">
        <v>4</v>
      </c>
      <c r="T4" s="117"/>
      <c r="U4" s="117"/>
      <c r="V4" s="118"/>
      <c r="W4" s="115">
        <v>0</v>
      </c>
      <c r="X4" s="115"/>
    </row>
    <row r="5" spans="1:24" x14ac:dyDescent="0.25">
      <c r="B5" s="13"/>
      <c r="C5" s="13"/>
      <c r="D5" s="1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3"/>
      <c r="T5" s="43"/>
      <c r="U5" s="43"/>
      <c r="V5" s="43"/>
      <c r="W5" s="44"/>
      <c r="X5" s="44"/>
    </row>
    <row r="6" spans="1:24" ht="15" customHeight="1" x14ac:dyDescent="0.25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ht="15" customHeight="1" x14ac:dyDescent="0.25">
      <c r="A7" s="112" t="s">
        <v>11</v>
      </c>
      <c r="B7" s="112"/>
      <c r="C7" s="112"/>
      <c r="D7" s="112"/>
      <c r="E7" s="81">
        <f>'Madde 4'!E7:X7</f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15" customHeight="1" x14ac:dyDescent="0.25">
      <c r="A8" s="112" t="s">
        <v>41</v>
      </c>
      <c r="B8" s="112"/>
      <c r="C8" s="112"/>
      <c r="D8" s="112"/>
      <c r="E8" s="122">
        <f>'Madde 4'!E8:X8</f>
        <v>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5" customHeight="1" x14ac:dyDescent="0.25">
      <c r="A9" s="112" t="s">
        <v>12</v>
      </c>
      <c r="B9" s="112"/>
      <c r="C9" s="112"/>
      <c r="D9" s="112"/>
      <c r="E9" s="81" t="s">
        <v>118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 x14ac:dyDescent="0.25">
      <c r="A10" s="112" t="s">
        <v>13</v>
      </c>
      <c r="B10" s="112"/>
      <c r="C10" s="112"/>
      <c r="D10" s="112"/>
      <c r="E10" s="81">
        <f>'Madde 4'!E10:X10</f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x14ac:dyDescent="0.25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2"/>
      <c r="O11" s="12"/>
      <c r="P11" s="12"/>
      <c r="Q11" s="12"/>
      <c r="R11" s="12"/>
      <c r="S11" s="20"/>
      <c r="T11" s="20"/>
      <c r="U11" s="20"/>
      <c r="V11" s="20"/>
      <c r="W11" s="20"/>
      <c r="X11" s="20"/>
    </row>
    <row r="12" spans="1:24" x14ac:dyDescent="0.25">
      <c r="A12" s="91" t="s">
        <v>39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</row>
    <row r="13" spans="1:24" s="20" customFormat="1" ht="39" customHeight="1" x14ac:dyDescent="0.2">
      <c r="A13" s="16" t="s">
        <v>0</v>
      </c>
      <c r="B13" s="106" t="s">
        <v>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2" t="s">
        <v>22</v>
      </c>
      <c r="M13" s="107"/>
      <c r="N13" s="102" t="s">
        <v>298</v>
      </c>
      <c r="O13" s="103"/>
      <c r="P13" s="102" t="s">
        <v>299</v>
      </c>
      <c r="Q13" s="103"/>
      <c r="R13" s="102" t="s">
        <v>117</v>
      </c>
      <c r="S13" s="103"/>
      <c r="T13" s="102" t="s">
        <v>300</v>
      </c>
      <c r="U13" s="103"/>
      <c r="V13" s="21" t="s">
        <v>318</v>
      </c>
      <c r="W13" s="97" t="s">
        <v>9</v>
      </c>
      <c r="X13" s="97"/>
    </row>
    <row r="14" spans="1:24" s="20" customFormat="1" ht="12.75" x14ac:dyDescent="0.25">
      <c r="A14" s="14">
        <v>50</v>
      </c>
      <c r="B14" s="81" t="s">
        <v>89</v>
      </c>
      <c r="C14" s="81"/>
      <c r="D14" s="81"/>
      <c r="E14" s="81"/>
      <c r="F14" s="81"/>
      <c r="G14" s="81"/>
      <c r="H14" s="81"/>
      <c r="I14" s="81"/>
      <c r="J14" s="81"/>
      <c r="K14" s="81"/>
      <c r="L14" s="104" t="s">
        <v>99</v>
      </c>
      <c r="M14" s="104"/>
      <c r="N14" s="98"/>
      <c r="O14" s="99"/>
      <c r="P14" s="98"/>
      <c r="Q14" s="99"/>
      <c r="R14" s="98"/>
      <c r="S14" s="99"/>
      <c r="T14" s="98"/>
      <c r="U14" s="99"/>
      <c r="V14" s="39"/>
      <c r="W14" s="123"/>
      <c r="X14" s="123"/>
    </row>
    <row r="15" spans="1:24" s="20" customFormat="1" ht="24.75" customHeight="1" x14ac:dyDescent="0.25">
      <c r="A15" s="14">
        <v>51</v>
      </c>
      <c r="B15" s="100" t="s">
        <v>90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4" t="s">
        <v>100</v>
      </c>
      <c r="M15" s="104"/>
      <c r="N15" s="98"/>
      <c r="O15" s="99"/>
      <c r="P15" s="124"/>
      <c r="Q15" s="124"/>
      <c r="R15" s="124"/>
      <c r="S15" s="124"/>
      <c r="T15" s="124"/>
      <c r="U15" s="124"/>
      <c r="V15" s="15"/>
      <c r="W15" s="123"/>
      <c r="X15" s="123"/>
    </row>
    <row r="16" spans="1:24" s="20" customFormat="1" ht="12.75" x14ac:dyDescent="0.25">
      <c r="A16" s="14">
        <v>52</v>
      </c>
      <c r="B16" s="100" t="s">
        <v>91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4" t="s">
        <v>100</v>
      </c>
      <c r="M16" s="104"/>
      <c r="N16" s="98"/>
      <c r="O16" s="99"/>
      <c r="P16" s="124"/>
      <c r="Q16" s="124"/>
      <c r="R16" s="124"/>
      <c r="S16" s="124"/>
      <c r="T16" s="124"/>
      <c r="U16" s="124"/>
      <c r="V16" s="15"/>
      <c r="W16" s="123"/>
      <c r="X16" s="123"/>
    </row>
    <row r="17" spans="1:24" s="20" customFormat="1" ht="12.75" x14ac:dyDescent="0.25">
      <c r="A17" s="14">
        <v>53</v>
      </c>
      <c r="B17" s="100" t="s">
        <v>92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4" t="s">
        <v>100</v>
      </c>
      <c r="M17" s="104"/>
      <c r="N17" s="98"/>
      <c r="O17" s="99"/>
      <c r="P17" s="124"/>
      <c r="Q17" s="124"/>
      <c r="R17" s="124"/>
      <c r="S17" s="124"/>
      <c r="T17" s="124"/>
      <c r="U17" s="124"/>
      <c r="V17" s="15"/>
      <c r="W17" s="123"/>
      <c r="X17" s="123"/>
    </row>
    <row r="18" spans="1:24" s="20" customFormat="1" ht="12.75" x14ac:dyDescent="0.25">
      <c r="A18" s="14">
        <v>54</v>
      </c>
      <c r="B18" s="100" t="s">
        <v>93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4" t="s">
        <v>100</v>
      </c>
      <c r="M18" s="104"/>
      <c r="N18" s="98"/>
      <c r="O18" s="99"/>
      <c r="P18" s="124"/>
      <c r="Q18" s="124"/>
      <c r="R18" s="124"/>
      <c r="S18" s="124"/>
      <c r="T18" s="124"/>
      <c r="U18" s="124"/>
      <c r="V18" s="15"/>
      <c r="W18" s="123"/>
      <c r="X18" s="123"/>
    </row>
    <row r="19" spans="1:24" s="20" customFormat="1" ht="12.75" x14ac:dyDescent="0.25">
      <c r="A19" s="14">
        <v>55</v>
      </c>
      <c r="B19" s="100" t="s">
        <v>102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4" t="s">
        <v>101</v>
      </c>
      <c r="M19" s="104"/>
      <c r="N19" s="98"/>
      <c r="O19" s="99"/>
      <c r="P19" s="124"/>
      <c r="Q19" s="124"/>
      <c r="R19" s="124"/>
      <c r="S19" s="124"/>
      <c r="T19" s="124"/>
      <c r="U19" s="124"/>
      <c r="V19" s="15"/>
      <c r="W19" s="123"/>
      <c r="X19" s="123"/>
    </row>
    <row r="20" spans="1:24" s="20" customFormat="1" ht="12.75" x14ac:dyDescent="0.25">
      <c r="A20" s="14">
        <v>56</v>
      </c>
      <c r="B20" s="100" t="s">
        <v>103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4" t="s">
        <v>101</v>
      </c>
      <c r="M20" s="104"/>
      <c r="N20" s="98"/>
      <c r="O20" s="99"/>
      <c r="P20" s="124"/>
      <c r="Q20" s="124"/>
      <c r="R20" s="124"/>
      <c r="S20" s="124"/>
      <c r="T20" s="124"/>
      <c r="U20" s="124"/>
      <c r="V20" s="15"/>
      <c r="W20" s="123"/>
      <c r="X20" s="123"/>
    </row>
    <row r="21" spans="1:24" ht="24.75" customHeight="1" x14ac:dyDescent="0.25">
      <c r="A21" s="14">
        <v>57</v>
      </c>
      <c r="B21" s="100" t="s">
        <v>119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4" t="s">
        <v>101</v>
      </c>
      <c r="M21" s="104"/>
      <c r="N21" s="98"/>
      <c r="O21" s="99"/>
      <c r="P21" s="124"/>
      <c r="Q21" s="124"/>
      <c r="R21" s="124"/>
      <c r="S21" s="124"/>
      <c r="T21" s="124"/>
      <c r="U21" s="124"/>
      <c r="V21" s="15"/>
      <c r="W21" s="123"/>
      <c r="X21" s="123"/>
    </row>
    <row r="22" spans="1:24" s="20" customFormat="1" ht="24.75" customHeight="1" x14ac:dyDescent="0.25">
      <c r="A22" s="14">
        <v>58</v>
      </c>
      <c r="B22" s="100" t="s">
        <v>120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4" t="s">
        <v>121</v>
      </c>
      <c r="M22" s="104"/>
      <c r="N22" s="98"/>
      <c r="O22" s="99"/>
      <c r="P22" s="124"/>
      <c r="Q22" s="124"/>
      <c r="R22" s="124"/>
      <c r="S22" s="124"/>
      <c r="T22" s="124"/>
      <c r="U22" s="124"/>
      <c r="V22" s="15"/>
      <c r="W22" s="123"/>
      <c r="X22" s="123"/>
    </row>
    <row r="23" spans="1:24" s="20" customFormat="1" ht="12.75" x14ac:dyDescent="0.25">
      <c r="A23" s="14">
        <v>59</v>
      </c>
      <c r="B23" s="100" t="s">
        <v>94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4" t="s">
        <v>121</v>
      </c>
      <c r="M23" s="104"/>
      <c r="N23" s="98"/>
      <c r="O23" s="99"/>
      <c r="P23" s="124"/>
      <c r="Q23" s="124"/>
      <c r="R23" s="124"/>
      <c r="S23" s="124"/>
      <c r="T23" s="124"/>
      <c r="U23" s="124"/>
      <c r="V23" s="15"/>
      <c r="W23" s="123"/>
      <c r="X23" s="123"/>
    </row>
    <row r="24" spans="1:24" s="20" customFormat="1" ht="24.75" customHeight="1" x14ac:dyDescent="0.25">
      <c r="A24" s="14">
        <v>60</v>
      </c>
      <c r="B24" s="100" t="s">
        <v>95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4" t="s">
        <v>121</v>
      </c>
      <c r="M24" s="104"/>
      <c r="N24" s="98"/>
      <c r="O24" s="99"/>
      <c r="P24" s="124"/>
      <c r="Q24" s="124"/>
      <c r="R24" s="124"/>
      <c r="S24" s="124"/>
      <c r="T24" s="124"/>
      <c r="U24" s="124"/>
      <c r="V24" s="15"/>
      <c r="W24" s="123"/>
      <c r="X24" s="123"/>
    </row>
    <row r="25" spans="1:24" s="20" customFormat="1" ht="24.75" customHeight="1" x14ac:dyDescent="0.25">
      <c r="A25" s="14">
        <v>61</v>
      </c>
      <c r="B25" s="100" t="s">
        <v>96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4" t="s">
        <v>122</v>
      </c>
      <c r="M25" s="104"/>
      <c r="N25" s="98"/>
      <c r="O25" s="99"/>
      <c r="P25" s="124"/>
      <c r="Q25" s="124"/>
      <c r="R25" s="124"/>
      <c r="S25" s="124"/>
      <c r="T25" s="124"/>
      <c r="U25" s="124"/>
      <c r="V25" s="15"/>
      <c r="W25" s="123"/>
      <c r="X25" s="123"/>
    </row>
    <row r="26" spans="1:24" s="20" customFormat="1" ht="24.75" customHeight="1" x14ac:dyDescent="0.25">
      <c r="A26" s="14">
        <v>62</v>
      </c>
      <c r="B26" s="100" t="s">
        <v>97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4" t="s">
        <v>122</v>
      </c>
      <c r="M26" s="104"/>
      <c r="N26" s="98"/>
      <c r="O26" s="99"/>
      <c r="P26" s="124"/>
      <c r="Q26" s="124"/>
      <c r="R26" s="124"/>
      <c r="S26" s="124"/>
      <c r="T26" s="124"/>
      <c r="U26" s="124"/>
      <c r="V26" s="15"/>
      <c r="W26" s="123"/>
      <c r="X26" s="123"/>
    </row>
    <row r="27" spans="1:24" s="20" customFormat="1" ht="24.75" customHeight="1" x14ac:dyDescent="0.25">
      <c r="A27" s="14">
        <v>63</v>
      </c>
      <c r="B27" s="100" t="s">
        <v>98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4" t="s">
        <v>122</v>
      </c>
      <c r="M27" s="104"/>
      <c r="N27" s="98"/>
      <c r="O27" s="99"/>
      <c r="P27" s="124"/>
      <c r="Q27" s="124"/>
      <c r="R27" s="124"/>
      <c r="S27" s="124"/>
      <c r="T27" s="124"/>
      <c r="U27" s="124"/>
      <c r="V27" s="15"/>
      <c r="W27" s="123"/>
      <c r="X27" s="123"/>
    </row>
    <row r="28" spans="1:24" x14ac:dyDescent="0.25">
      <c r="A28" s="88" t="s">
        <v>116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>
        <f>SUM(N14:N27)</f>
        <v>0</v>
      </c>
      <c r="O28" s="90"/>
      <c r="P28" s="89">
        <f>SUM(P14:P27)</f>
        <v>0</v>
      </c>
      <c r="Q28" s="90"/>
      <c r="R28" s="89">
        <f>SUM(R14:R27)</f>
        <v>0</v>
      </c>
      <c r="S28" s="90"/>
      <c r="T28" s="89">
        <f>SUM(T14:T27)</f>
        <v>0</v>
      </c>
      <c r="U28" s="90"/>
      <c r="V28" s="37">
        <f>SUM(V14:V27)</f>
        <v>0</v>
      </c>
      <c r="W28" s="36"/>
      <c r="X28" s="36"/>
    </row>
    <row r="29" spans="1:24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1"/>
      <c r="P29" s="41"/>
      <c r="Q29" s="41"/>
      <c r="R29" s="41"/>
      <c r="S29" s="18"/>
      <c r="T29" s="18"/>
      <c r="U29" s="18"/>
      <c r="V29" s="18"/>
      <c r="W29" s="36"/>
      <c r="X29" s="36"/>
    </row>
    <row r="30" spans="1:24" x14ac:dyDescent="0.25">
      <c r="A30" s="91" t="s">
        <v>81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3"/>
    </row>
    <row r="31" spans="1:24" s="20" customFormat="1" ht="39" customHeight="1" x14ac:dyDescent="0.2">
      <c r="A31" s="10" t="s">
        <v>0</v>
      </c>
      <c r="B31" s="120" t="s">
        <v>10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5" t="s">
        <v>22</v>
      </c>
      <c r="M31" s="126"/>
      <c r="N31" s="102" t="s">
        <v>298</v>
      </c>
      <c r="O31" s="103"/>
      <c r="P31" s="102" t="s">
        <v>299</v>
      </c>
      <c r="Q31" s="103"/>
      <c r="R31" s="102" t="s">
        <v>117</v>
      </c>
      <c r="S31" s="103"/>
      <c r="T31" s="102" t="s">
        <v>300</v>
      </c>
      <c r="U31" s="103"/>
      <c r="V31" s="21" t="s">
        <v>318</v>
      </c>
      <c r="W31" s="121" t="s">
        <v>9</v>
      </c>
      <c r="X31" s="121"/>
    </row>
    <row r="32" spans="1:24" s="20" customFormat="1" ht="12.75" x14ac:dyDescent="0.25">
      <c r="A32" s="14">
        <v>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104"/>
      <c r="M32" s="104"/>
      <c r="N32" s="98"/>
      <c r="O32" s="99"/>
      <c r="P32" s="98"/>
      <c r="Q32" s="99"/>
      <c r="R32" s="98"/>
      <c r="S32" s="99"/>
      <c r="T32" s="98"/>
      <c r="U32" s="99"/>
      <c r="V32" s="39"/>
      <c r="W32" s="105"/>
      <c r="X32" s="105"/>
    </row>
    <row r="33" spans="1:24" s="20" customFormat="1" ht="12.75" x14ac:dyDescent="0.25">
      <c r="A33" s="14">
        <v>2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4"/>
      <c r="M33" s="104"/>
      <c r="N33" s="98"/>
      <c r="O33" s="99"/>
      <c r="P33" s="98"/>
      <c r="Q33" s="99"/>
      <c r="R33" s="98"/>
      <c r="S33" s="99"/>
      <c r="T33" s="98"/>
      <c r="U33" s="99"/>
      <c r="V33" s="15"/>
      <c r="W33" s="105"/>
      <c r="X33" s="105"/>
    </row>
    <row r="34" spans="1:24" s="20" customFormat="1" ht="12.75" x14ac:dyDescent="0.25">
      <c r="A34" s="14">
        <v>3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4"/>
      <c r="M34" s="104"/>
      <c r="N34" s="98"/>
      <c r="O34" s="99"/>
      <c r="P34" s="98"/>
      <c r="Q34" s="99"/>
      <c r="R34" s="98"/>
      <c r="S34" s="99"/>
      <c r="T34" s="98"/>
      <c r="U34" s="99"/>
      <c r="V34" s="15"/>
      <c r="W34" s="105"/>
      <c r="X34" s="105"/>
    </row>
    <row r="35" spans="1:24" s="20" customFormat="1" ht="12.75" x14ac:dyDescent="0.25">
      <c r="A35" s="14">
        <v>4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4"/>
      <c r="M35" s="104"/>
      <c r="N35" s="98"/>
      <c r="O35" s="99"/>
      <c r="P35" s="98"/>
      <c r="Q35" s="99"/>
      <c r="R35" s="98"/>
      <c r="S35" s="99"/>
      <c r="T35" s="98"/>
      <c r="U35" s="99"/>
      <c r="V35" s="15"/>
      <c r="W35" s="105"/>
      <c r="X35" s="105"/>
    </row>
    <row r="36" spans="1:24" s="20" customFormat="1" ht="12.75" x14ac:dyDescent="0.25">
      <c r="A36" s="14">
        <v>5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4"/>
      <c r="M36" s="104"/>
      <c r="N36" s="98"/>
      <c r="O36" s="99"/>
      <c r="P36" s="98"/>
      <c r="Q36" s="99"/>
      <c r="R36" s="98"/>
      <c r="S36" s="99"/>
      <c r="T36" s="98"/>
      <c r="U36" s="99"/>
      <c r="V36" s="15"/>
      <c r="W36" s="105"/>
      <c r="X36" s="105"/>
    </row>
    <row r="37" spans="1:24" x14ac:dyDescent="0.25">
      <c r="A37" s="88" t="s">
        <v>116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9">
        <f>SUM(N32:N36)</f>
        <v>0</v>
      </c>
      <c r="O37" s="90"/>
      <c r="P37" s="89">
        <f>SUM(P32:P36)</f>
        <v>0</v>
      </c>
      <c r="Q37" s="90"/>
      <c r="R37" s="89">
        <f>SUM(R32:R36)</f>
        <v>0</v>
      </c>
      <c r="S37" s="90"/>
      <c r="T37" s="89">
        <f>SUM(T32:T36)</f>
        <v>0</v>
      </c>
      <c r="U37" s="90"/>
      <c r="V37" s="37">
        <f>SUM(V32:V36)</f>
        <v>0</v>
      </c>
      <c r="W37" s="36"/>
      <c r="X37" s="36"/>
    </row>
    <row r="38" spans="1:24" s="20" customFormat="1" ht="12.75" x14ac:dyDescent="0.25">
      <c r="A38" s="45"/>
      <c r="B38" s="45"/>
      <c r="C38" s="45"/>
      <c r="D38" s="45"/>
      <c r="N38" s="12"/>
      <c r="O38" s="12"/>
      <c r="P38" s="12"/>
      <c r="Q38" s="12"/>
      <c r="R38" s="12"/>
    </row>
    <row r="39" spans="1:24" s="20" customFormat="1" ht="12.75" x14ac:dyDescent="0.25">
      <c r="A39" s="95" t="s">
        <v>319</v>
      </c>
      <c r="B39" s="95"/>
      <c r="C39" s="96" t="s">
        <v>320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</row>
    <row r="40" spans="1:24" s="20" customFormat="1" ht="12.75" x14ac:dyDescent="0.25">
      <c r="A40" s="45"/>
      <c r="B40" s="45"/>
      <c r="C40" s="45"/>
      <c r="D40" s="45"/>
      <c r="N40" s="12"/>
      <c r="O40" s="12"/>
      <c r="P40" s="12"/>
      <c r="Q40" s="12"/>
      <c r="R40" s="12"/>
    </row>
    <row r="41" spans="1:24" s="6" customFormat="1" ht="12.75" x14ac:dyDescent="0.2">
      <c r="A41" s="91" t="s">
        <v>303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3"/>
    </row>
    <row r="42" spans="1:24" s="6" customFormat="1" ht="39.75" customHeight="1" x14ac:dyDescent="0.2">
      <c r="A42" s="94" t="s">
        <v>304</v>
      </c>
      <c r="B42" s="94"/>
      <c r="C42" s="94" t="s">
        <v>305</v>
      </c>
      <c r="D42" s="94"/>
      <c r="E42" s="94" t="s">
        <v>295</v>
      </c>
      <c r="F42" s="94"/>
      <c r="G42" s="94" t="s">
        <v>293</v>
      </c>
      <c r="H42" s="94"/>
      <c r="I42" s="94" t="s">
        <v>292</v>
      </c>
      <c r="J42" s="94"/>
      <c r="K42" s="94" t="s">
        <v>294</v>
      </c>
      <c r="L42" s="94"/>
      <c r="M42" s="94" t="s">
        <v>297</v>
      </c>
      <c r="N42" s="94"/>
      <c r="O42" s="94" t="s">
        <v>80</v>
      </c>
      <c r="P42" s="94"/>
      <c r="Q42" s="94"/>
      <c r="R42" s="94"/>
      <c r="S42" s="94" t="s">
        <v>17</v>
      </c>
      <c r="T42" s="94"/>
      <c r="U42" s="94"/>
      <c r="V42" s="94" t="s">
        <v>296</v>
      </c>
      <c r="W42" s="94"/>
      <c r="X42" s="94"/>
    </row>
    <row r="43" spans="1:24" s="6" customFormat="1" x14ac:dyDescent="0.2">
      <c r="A43" s="86">
        <v>14</v>
      </c>
      <c r="B43" s="86"/>
      <c r="C43" s="86"/>
      <c r="D43" s="86"/>
      <c r="E43" s="86">
        <f>(N28+N37)/4</f>
        <v>0</v>
      </c>
      <c r="F43" s="86"/>
      <c r="G43" s="86">
        <f>(P28+P37)/3</f>
        <v>0</v>
      </c>
      <c r="H43" s="86"/>
      <c r="I43" s="86">
        <f>(R28+R37)/2</f>
        <v>0</v>
      </c>
      <c r="J43" s="86"/>
      <c r="K43" s="86">
        <f>T28+T37</f>
        <v>0</v>
      </c>
      <c r="L43" s="86"/>
      <c r="M43" s="86">
        <f>V28+V37</f>
        <v>0</v>
      </c>
      <c r="N43" s="86"/>
      <c r="O43" s="87">
        <f>(A43+C43)*4</f>
        <v>56</v>
      </c>
      <c r="P43" s="87"/>
      <c r="Q43" s="87"/>
      <c r="R43" s="87"/>
      <c r="S43" s="86">
        <f>(N28+P28+R28+T28+N37+P37+R37+T37)-(V28+V37)</f>
        <v>0</v>
      </c>
      <c r="T43" s="86"/>
      <c r="U43" s="86"/>
      <c r="V43" s="85">
        <f>(S43+M43)/O43</f>
        <v>0</v>
      </c>
      <c r="W43" s="85"/>
      <c r="X43" s="85"/>
    </row>
    <row r="44" spans="1:24" s="20" customFormat="1" ht="12.75" x14ac:dyDescent="0.25">
      <c r="A44" s="12"/>
      <c r="N44" s="12"/>
      <c r="O44" s="12"/>
      <c r="P44" s="12"/>
      <c r="Q44" s="12"/>
      <c r="R44" s="12"/>
    </row>
    <row r="45" spans="1:24" s="20" customFormat="1" ht="12.75" x14ac:dyDescent="0.25">
      <c r="A45" s="91" t="s">
        <v>87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3"/>
    </row>
    <row r="46" spans="1:24" s="20" customFormat="1" ht="12.75" x14ac:dyDescent="0.25">
      <c r="A46" s="120" t="s">
        <v>83</v>
      </c>
      <c r="B46" s="120"/>
      <c r="C46" s="120"/>
      <c r="D46" s="121" t="s">
        <v>84</v>
      </c>
      <c r="E46" s="121"/>
      <c r="F46" s="121"/>
      <c r="G46" s="121"/>
      <c r="H46" s="121"/>
      <c r="I46" s="121"/>
      <c r="J46" s="121"/>
      <c r="K46" s="91" t="s">
        <v>85</v>
      </c>
      <c r="L46" s="92"/>
      <c r="M46" s="92"/>
      <c r="N46" s="92"/>
      <c r="O46" s="92"/>
      <c r="P46" s="93"/>
      <c r="Q46" s="91" t="s">
        <v>86</v>
      </c>
      <c r="R46" s="92"/>
      <c r="S46" s="92"/>
      <c r="T46" s="92"/>
      <c r="U46" s="92"/>
      <c r="V46" s="92"/>
      <c r="W46" s="92"/>
      <c r="X46" s="93"/>
    </row>
    <row r="47" spans="1:24" s="20" customFormat="1" ht="56.25" customHeight="1" x14ac:dyDescent="0.25">
      <c r="A47" s="81" t="s">
        <v>82</v>
      </c>
      <c r="B47" s="81"/>
      <c r="C47" s="81"/>
      <c r="D47" s="81"/>
      <c r="E47" s="81"/>
      <c r="F47" s="81"/>
      <c r="G47" s="81"/>
      <c r="H47" s="81"/>
      <c r="I47" s="81"/>
      <c r="J47" s="81"/>
      <c r="K47" s="82"/>
      <c r="L47" s="83"/>
      <c r="M47" s="83"/>
      <c r="N47" s="83"/>
      <c r="O47" s="83"/>
      <c r="P47" s="84"/>
      <c r="Q47" s="83"/>
      <c r="R47" s="83"/>
      <c r="S47" s="83"/>
      <c r="T47" s="83"/>
      <c r="U47" s="83"/>
      <c r="V47" s="83"/>
      <c r="W47" s="83"/>
      <c r="X47" s="84"/>
    </row>
    <row r="48" spans="1:24" s="20" customFormat="1" ht="56.25" customHeight="1" x14ac:dyDescent="0.25">
      <c r="A48" s="81" t="s">
        <v>88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  <c r="L48" s="83"/>
      <c r="M48" s="83"/>
      <c r="N48" s="83"/>
      <c r="O48" s="83"/>
      <c r="P48" s="84"/>
      <c r="Q48" s="83"/>
      <c r="R48" s="83"/>
      <c r="S48" s="83"/>
      <c r="T48" s="83"/>
      <c r="U48" s="83"/>
      <c r="V48" s="83"/>
      <c r="W48" s="83"/>
      <c r="X48" s="84"/>
    </row>
  </sheetData>
  <mergeCells count="214">
    <mergeCell ref="V43:X43"/>
    <mergeCell ref="A43:B43"/>
    <mergeCell ref="C43:D43"/>
    <mergeCell ref="E43:F43"/>
    <mergeCell ref="G43:H43"/>
    <mergeCell ref="I43:J43"/>
    <mergeCell ref="K43:L43"/>
    <mergeCell ref="M43:N43"/>
    <mergeCell ref="O43:R43"/>
    <mergeCell ref="S43:U43"/>
    <mergeCell ref="A39:B39"/>
    <mergeCell ref="C39:X39"/>
    <mergeCell ref="A41:X41"/>
    <mergeCell ref="A42:B42"/>
    <mergeCell ref="C42:D42"/>
    <mergeCell ref="E42:F42"/>
    <mergeCell ref="G42:H42"/>
    <mergeCell ref="I42:J42"/>
    <mergeCell ref="K42:L42"/>
    <mergeCell ref="M42:N42"/>
    <mergeCell ref="O42:R42"/>
    <mergeCell ref="S42:U42"/>
    <mergeCell ref="V42:X42"/>
    <mergeCell ref="A6:X6"/>
    <mergeCell ref="A7:D7"/>
    <mergeCell ref="E7:X7"/>
    <mergeCell ref="A8:D8"/>
    <mergeCell ref="E8:X8"/>
    <mergeCell ref="A9:D9"/>
    <mergeCell ref="E9:X9"/>
    <mergeCell ref="A1:E4"/>
    <mergeCell ref="F1:R4"/>
    <mergeCell ref="S1:V1"/>
    <mergeCell ref="W1:X1"/>
    <mergeCell ref="S2:V2"/>
    <mergeCell ref="W2:X2"/>
    <mergeCell ref="S3:V3"/>
    <mergeCell ref="W3:X3"/>
    <mergeCell ref="S4:V4"/>
    <mergeCell ref="W4:X4"/>
    <mergeCell ref="A10:D10"/>
    <mergeCell ref="E10:X10"/>
    <mergeCell ref="A12:X12"/>
    <mergeCell ref="B13:K13"/>
    <mergeCell ref="L13:M13"/>
    <mergeCell ref="N13:O13"/>
    <mergeCell ref="P13:Q13"/>
    <mergeCell ref="R13:S13"/>
    <mergeCell ref="T13:U13"/>
    <mergeCell ref="W13:X13"/>
    <mergeCell ref="W14:X14"/>
    <mergeCell ref="B15:K15"/>
    <mergeCell ref="L15:M15"/>
    <mergeCell ref="N15:O15"/>
    <mergeCell ref="P15:Q15"/>
    <mergeCell ref="R15:S15"/>
    <mergeCell ref="T15:U15"/>
    <mergeCell ref="W15:X15"/>
    <mergeCell ref="B14:K14"/>
    <mergeCell ref="L14:M14"/>
    <mergeCell ref="N14:O14"/>
    <mergeCell ref="P14:Q14"/>
    <mergeCell ref="R14:S14"/>
    <mergeCell ref="T14:U14"/>
    <mergeCell ref="W16:X16"/>
    <mergeCell ref="B17:K17"/>
    <mergeCell ref="L17:M17"/>
    <mergeCell ref="N17:O17"/>
    <mergeCell ref="P17:Q17"/>
    <mergeCell ref="R17:S17"/>
    <mergeCell ref="T17:U17"/>
    <mergeCell ref="W17:X17"/>
    <mergeCell ref="B16:K16"/>
    <mergeCell ref="L16:M16"/>
    <mergeCell ref="N16:O16"/>
    <mergeCell ref="P16:Q16"/>
    <mergeCell ref="R16:S16"/>
    <mergeCell ref="T16:U16"/>
    <mergeCell ref="W18:X18"/>
    <mergeCell ref="B19:K19"/>
    <mergeCell ref="L19:M19"/>
    <mergeCell ref="N19:O19"/>
    <mergeCell ref="P19:Q19"/>
    <mergeCell ref="R19:S19"/>
    <mergeCell ref="T19:U19"/>
    <mergeCell ref="W19:X19"/>
    <mergeCell ref="B18:K18"/>
    <mergeCell ref="L18:M18"/>
    <mergeCell ref="N18:O18"/>
    <mergeCell ref="P18:Q18"/>
    <mergeCell ref="R18:S18"/>
    <mergeCell ref="T18:U18"/>
    <mergeCell ref="W20:X20"/>
    <mergeCell ref="B21:K21"/>
    <mergeCell ref="L21:M21"/>
    <mergeCell ref="N21:O21"/>
    <mergeCell ref="P21:Q21"/>
    <mergeCell ref="R21:S21"/>
    <mergeCell ref="T21:U21"/>
    <mergeCell ref="W21:X21"/>
    <mergeCell ref="B20:K20"/>
    <mergeCell ref="L20:M20"/>
    <mergeCell ref="N20:O20"/>
    <mergeCell ref="P20:Q20"/>
    <mergeCell ref="R20:S20"/>
    <mergeCell ref="T20:U20"/>
    <mergeCell ref="W22:X22"/>
    <mergeCell ref="B23:K23"/>
    <mergeCell ref="L23:M23"/>
    <mergeCell ref="N23:O23"/>
    <mergeCell ref="P23:Q23"/>
    <mergeCell ref="R23:S23"/>
    <mergeCell ref="T23:U23"/>
    <mergeCell ref="W23:X23"/>
    <mergeCell ref="B22:K22"/>
    <mergeCell ref="L22:M22"/>
    <mergeCell ref="N22:O22"/>
    <mergeCell ref="P22:Q22"/>
    <mergeCell ref="R22:S22"/>
    <mergeCell ref="T22:U22"/>
    <mergeCell ref="A30:X30"/>
    <mergeCell ref="B31:K31"/>
    <mergeCell ref="L31:M31"/>
    <mergeCell ref="N31:O31"/>
    <mergeCell ref="P31:Q31"/>
    <mergeCell ref="R31:S31"/>
    <mergeCell ref="T31:U31"/>
    <mergeCell ref="W31:X31"/>
    <mergeCell ref="A28:M28"/>
    <mergeCell ref="N28:O28"/>
    <mergeCell ref="P28:Q28"/>
    <mergeCell ref="R28:S28"/>
    <mergeCell ref="T28:U28"/>
    <mergeCell ref="W32:X32"/>
    <mergeCell ref="B33:K33"/>
    <mergeCell ref="L33:M33"/>
    <mergeCell ref="N33:O33"/>
    <mergeCell ref="P33:Q33"/>
    <mergeCell ref="R33:S33"/>
    <mergeCell ref="T33:U33"/>
    <mergeCell ref="W33:X33"/>
    <mergeCell ref="B32:K32"/>
    <mergeCell ref="L32:M32"/>
    <mergeCell ref="N32:O32"/>
    <mergeCell ref="P32:Q32"/>
    <mergeCell ref="R32:S32"/>
    <mergeCell ref="T32:U32"/>
    <mergeCell ref="W34:X34"/>
    <mergeCell ref="B35:K35"/>
    <mergeCell ref="L35:M35"/>
    <mergeCell ref="N35:O35"/>
    <mergeCell ref="P35:Q35"/>
    <mergeCell ref="R35:S35"/>
    <mergeCell ref="T35:U35"/>
    <mergeCell ref="W35:X35"/>
    <mergeCell ref="B34:K34"/>
    <mergeCell ref="L34:M34"/>
    <mergeCell ref="N34:O34"/>
    <mergeCell ref="P34:Q34"/>
    <mergeCell ref="R34:S34"/>
    <mergeCell ref="T34:U34"/>
    <mergeCell ref="W36:X36"/>
    <mergeCell ref="A37:M37"/>
    <mergeCell ref="N37:O37"/>
    <mergeCell ref="P37:Q37"/>
    <mergeCell ref="R37:S37"/>
    <mergeCell ref="T37:U37"/>
    <mergeCell ref="B36:K36"/>
    <mergeCell ref="L36:M36"/>
    <mergeCell ref="N36:O36"/>
    <mergeCell ref="P36:Q36"/>
    <mergeCell ref="R36:S36"/>
    <mergeCell ref="T36:U36"/>
    <mergeCell ref="A47:C47"/>
    <mergeCell ref="D47:J47"/>
    <mergeCell ref="K47:P47"/>
    <mergeCell ref="Q47:X47"/>
    <mergeCell ref="A48:C48"/>
    <mergeCell ref="D48:J48"/>
    <mergeCell ref="K48:P48"/>
    <mergeCell ref="Q48:X48"/>
    <mergeCell ref="A45:X45"/>
    <mergeCell ref="A46:C46"/>
    <mergeCell ref="D46:J46"/>
    <mergeCell ref="K46:P46"/>
    <mergeCell ref="Q46:X46"/>
    <mergeCell ref="W24:X24"/>
    <mergeCell ref="B25:K25"/>
    <mergeCell ref="L25:M25"/>
    <mergeCell ref="N25:O25"/>
    <mergeCell ref="P25:Q25"/>
    <mergeCell ref="R25:S25"/>
    <mergeCell ref="T25:U25"/>
    <mergeCell ref="W25:X25"/>
    <mergeCell ref="B24:K24"/>
    <mergeCell ref="L24:M24"/>
    <mergeCell ref="N24:O24"/>
    <mergeCell ref="P24:Q24"/>
    <mergeCell ref="R24:S24"/>
    <mergeCell ref="T24:U24"/>
    <mergeCell ref="W26:X26"/>
    <mergeCell ref="B27:K27"/>
    <mergeCell ref="L27:M27"/>
    <mergeCell ref="N27:O27"/>
    <mergeCell ref="P27:Q27"/>
    <mergeCell ref="R27:S27"/>
    <mergeCell ref="T27:U27"/>
    <mergeCell ref="W27:X27"/>
    <mergeCell ref="B26:K26"/>
    <mergeCell ref="L26:M26"/>
    <mergeCell ref="N26:O26"/>
    <mergeCell ref="P26:Q26"/>
    <mergeCell ref="R26:S26"/>
    <mergeCell ref="T26:U26"/>
  </mergeCells>
  <pageMargins left="0.39370078740157483" right="0.39370078740157483" top="0.39370078740157483" bottom="0.47244094488188981" header="0.31496062992125984" footer="7.874015748031496E-2"/>
  <pageSetup paperSize="9" scale="86" fitToHeight="0" orientation="portrait" r:id="rId1"/>
  <headerFooter>
    <oddFooter>&amp;L&amp;"Cambria,Normal"&amp;8(Form No: FRM-0010, Revizyon Tarihi: -, Revizyon No: 0)&amp;R&amp;"Cambria,Normal"&amp;8&amp;K002060Sayfa &amp;P / &amp;N</oddFooter>
  </headerFooter>
  <ignoredErrors>
    <ignoredError sqref="L14:M24" twoDigitTextYear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1"/>
  <sheetViews>
    <sheetView showGridLines="0" zoomScaleNormal="100" workbookViewId="0">
      <selection activeCell="W1" sqref="W1:X2"/>
    </sheetView>
  </sheetViews>
  <sheetFormatPr defaultRowHeight="14.25" x14ac:dyDescent="0.25"/>
  <cols>
    <col min="1" max="1" width="5.28515625" style="13" customWidth="1"/>
    <col min="2" max="13" width="5.28515625" style="24" customWidth="1"/>
    <col min="14" max="15" width="3.7109375" style="13" customWidth="1"/>
    <col min="16" max="17" width="3.5703125" style="13" customWidth="1"/>
    <col min="18" max="18" width="2.140625" style="13" bestFit="1" customWidth="1"/>
    <col min="19" max="19" width="3.7109375" style="24" customWidth="1"/>
    <col min="20" max="21" width="3.140625" style="24" customWidth="1"/>
    <col min="22" max="22" width="4.85546875" style="24" customWidth="1"/>
    <col min="23" max="100" width="5.28515625" style="24" customWidth="1"/>
    <col min="101" max="16384" width="9.140625" style="24"/>
  </cols>
  <sheetData>
    <row r="1" spans="1:24" x14ac:dyDescent="0.25">
      <c r="A1" s="127"/>
      <c r="B1" s="127"/>
      <c r="C1" s="127"/>
      <c r="D1" s="127"/>
      <c r="E1" s="127"/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6" t="s">
        <v>1</v>
      </c>
      <c r="T1" s="117"/>
      <c r="U1" s="117"/>
      <c r="V1" s="118"/>
      <c r="W1" s="115" t="s">
        <v>324</v>
      </c>
      <c r="X1" s="115"/>
    </row>
    <row r="2" spans="1:24" x14ac:dyDescent="0.25">
      <c r="A2" s="127"/>
      <c r="B2" s="127"/>
      <c r="C2" s="127"/>
      <c r="D2" s="127"/>
      <c r="E2" s="127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6" t="s">
        <v>2</v>
      </c>
      <c r="T2" s="117"/>
      <c r="U2" s="117"/>
      <c r="V2" s="118"/>
      <c r="W2" s="119">
        <v>43514</v>
      </c>
      <c r="X2" s="115"/>
    </row>
    <row r="3" spans="1:24" x14ac:dyDescent="0.25">
      <c r="A3" s="127"/>
      <c r="B3" s="127"/>
      <c r="C3" s="127"/>
      <c r="D3" s="127"/>
      <c r="E3" s="12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6" t="s">
        <v>3</v>
      </c>
      <c r="T3" s="117"/>
      <c r="U3" s="117"/>
      <c r="V3" s="118"/>
      <c r="W3" s="115" t="s">
        <v>5</v>
      </c>
      <c r="X3" s="115"/>
    </row>
    <row r="4" spans="1:24" x14ac:dyDescent="0.25">
      <c r="A4" s="127"/>
      <c r="B4" s="127"/>
      <c r="C4" s="127"/>
      <c r="D4" s="127"/>
      <c r="E4" s="12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6" t="s">
        <v>4</v>
      </c>
      <c r="T4" s="117"/>
      <c r="U4" s="117"/>
      <c r="V4" s="118"/>
      <c r="W4" s="115">
        <v>0</v>
      </c>
      <c r="X4" s="115"/>
    </row>
    <row r="5" spans="1:24" x14ac:dyDescent="0.25">
      <c r="B5" s="13"/>
      <c r="C5" s="13"/>
      <c r="D5" s="1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3"/>
      <c r="T5" s="43"/>
      <c r="U5" s="43"/>
      <c r="V5" s="43"/>
      <c r="W5" s="44"/>
      <c r="X5" s="44"/>
    </row>
    <row r="6" spans="1:24" ht="15" customHeight="1" x14ac:dyDescent="0.25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ht="15" customHeight="1" x14ac:dyDescent="0.25">
      <c r="A7" s="112" t="s">
        <v>11</v>
      </c>
      <c r="B7" s="112"/>
      <c r="C7" s="112"/>
      <c r="D7" s="112"/>
      <c r="E7" s="81">
        <f>'Madde 4'!E7:X7</f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15" customHeight="1" x14ac:dyDescent="0.25">
      <c r="A8" s="112" t="s">
        <v>41</v>
      </c>
      <c r="B8" s="112"/>
      <c r="C8" s="112"/>
      <c r="D8" s="112"/>
      <c r="E8" s="122">
        <f>'Madde 4'!E8:X8</f>
        <v>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5" customHeight="1" x14ac:dyDescent="0.25">
      <c r="A9" s="112" t="s">
        <v>12</v>
      </c>
      <c r="B9" s="112"/>
      <c r="C9" s="112"/>
      <c r="D9" s="112"/>
      <c r="E9" s="81" t="s">
        <v>118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 x14ac:dyDescent="0.25">
      <c r="A10" s="112" t="s">
        <v>13</v>
      </c>
      <c r="B10" s="112"/>
      <c r="C10" s="112"/>
      <c r="D10" s="112"/>
      <c r="E10" s="81">
        <f>'Madde 4'!E10:X10</f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x14ac:dyDescent="0.25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2"/>
      <c r="O11" s="12"/>
      <c r="P11" s="12"/>
      <c r="Q11" s="12"/>
      <c r="R11" s="12"/>
      <c r="S11" s="20"/>
      <c r="T11" s="20"/>
      <c r="U11" s="20"/>
      <c r="V11" s="20"/>
      <c r="W11" s="20"/>
      <c r="X11" s="20"/>
    </row>
    <row r="12" spans="1:24" x14ac:dyDescent="0.25">
      <c r="A12" s="91" t="s">
        <v>39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</row>
    <row r="13" spans="1:24" s="20" customFormat="1" ht="39" customHeight="1" x14ac:dyDescent="0.2">
      <c r="A13" s="16" t="s">
        <v>0</v>
      </c>
      <c r="B13" s="106" t="s">
        <v>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2" t="s">
        <v>22</v>
      </c>
      <c r="M13" s="107"/>
      <c r="N13" s="102" t="s">
        <v>298</v>
      </c>
      <c r="O13" s="103"/>
      <c r="P13" s="102" t="s">
        <v>299</v>
      </c>
      <c r="Q13" s="103"/>
      <c r="R13" s="102" t="s">
        <v>117</v>
      </c>
      <c r="S13" s="103"/>
      <c r="T13" s="102" t="s">
        <v>300</v>
      </c>
      <c r="U13" s="103"/>
      <c r="V13" s="21" t="s">
        <v>318</v>
      </c>
      <c r="W13" s="97" t="s">
        <v>9</v>
      </c>
      <c r="X13" s="97"/>
    </row>
    <row r="14" spans="1:24" s="20" customFormat="1" ht="24.75" customHeight="1" x14ac:dyDescent="0.25">
      <c r="A14" s="14">
        <v>64</v>
      </c>
      <c r="B14" s="100" t="s">
        <v>125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4" t="s">
        <v>127</v>
      </c>
      <c r="M14" s="104"/>
      <c r="N14" s="98"/>
      <c r="O14" s="99"/>
      <c r="P14" s="98"/>
      <c r="Q14" s="99"/>
      <c r="R14" s="98"/>
      <c r="S14" s="99"/>
      <c r="T14" s="98"/>
      <c r="U14" s="99"/>
      <c r="V14" s="39"/>
      <c r="W14" s="123"/>
      <c r="X14" s="123"/>
    </row>
    <row r="15" spans="1:24" s="20" customFormat="1" ht="24.75" customHeight="1" x14ac:dyDescent="0.25">
      <c r="A15" s="14">
        <v>65</v>
      </c>
      <c r="B15" s="100" t="s">
        <v>129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4" t="s">
        <v>127</v>
      </c>
      <c r="M15" s="104"/>
      <c r="N15" s="98"/>
      <c r="O15" s="99"/>
      <c r="P15" s="124"/>
      <c r="Q15" s="124"/>
      <c r="R15" s="124"/>
      <c r="S15" s="124"/>
      <c r="T15" s="124"/>
      <c r="U15" s="124"/>
      <c r="V15" s="15"/>
      <c r="W15" s="123"/>
      <c r="X15" s="123"/>
    </row>
    <row r="16" spans="1:24" s="20" customFormat="1" ht="24.75" customHeight="1" x14ac:dyDescent="0.25">
      <c r="A16" s="14">
        <v>66</v>
      </c>
      <c r="B16" s="100" t="s">
        <v>128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4" t="s">
        <v>126</v>
      </c>
      <c r="M16" s="104"/>
      <c r="N16" s="98"/>
      <c r="O16" s="99"/>
      <c r="P16" s="124"/>
      <c r="Q16" s="124"/>
      <c r="R16" s="124"/>
      <c r="S16" s="124"/>
      <c r="T16" s="124"/>
      <c r="U16" s="124"/>
      <c r="V16" s="15"/>
      <c r="W16" s="123"/>
      <c r="X16" s="123"/>
    </row>
    <row r="17" spans="1:24" s="20" customFormat="1" ht="12.75" x14ac:dyDescent="0.25">
      <c r="A17" s="14">
        <v>67</v>
      </c>
      <c r="B17" s="129" t="s">
        <v>123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04" t="s">
        <v>126</v>
      </c>
      <c r="M17" s="104"/>
      <c r="N17" s="98"/>
      <c r="O17" s="99"/>
      <c r="P17" s="124"/>
      <c r="Q17" s="124"/>
      <c r="R17" s="124"/>
      <c r="S17" s="124"/>
      <c r="T17" s="124"/>
      <c r="U17" s="124"/>
      <c r="V17" s="15"/>
      <c r="W17" s="123"/>
      <c r="X17" s="123"/>
    </row>
    <row r="18" spans="1:24" s="20" customFormat="1" ht="12.75" x14ac:dyDescent="0.25">
      <c r="A18" s="14">
        <v>68</v>
      </c>
      <c r="B18" s="130" t="s">
        <v>124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04" t="s">
        <v>126</v>
      </c>
      <c r="M18" s="104"/>
      <c r="N18" s="98"/>
      <c r="O18" s="99"/>
      <c r="P18" s="124"/>
      <c r="Q18" s="124"/>
      <c r="R18" s="124"/>
      <c r="S18" s="124"/>
      <c r="T18" s="124"/>
      <c r="U18" s="124"/>
      <c r="V18" s="15"/>
      <c r="W18" s="123"/>
      <c r="X18" s="123"/>
    </row>
    <row r="19" spans="1:24" s="20" customFormat="1" ht="24.75" customHeight="1" x14ac:dyDescent="0.25">
      <c r="A19" s="14">
        <v>69</v>
      </c>
      <c r="B19" s="100" t="s">
        <v>180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4" t="s">
        <v>182</v>
      </c>
      <c r="M19" s="104"/>
      <c r="N19" s="98"/>
      <c r="O19" s="99"/>
      <c r="P19" s="124"/>
      <c r="Q19" s="124"/>
      <c r="R19" s="124"/>
      <c r="S19" s="124"/>
      <c r="T19" s="124"/>
      <c r="U19" s="124"/>
      <c r="V19" s="15"/>
      <c r="W19" s="123"/>
      <c r="X19" s="123"/>
    </row>
    <row r="20" spans="1:24" s="20" customFormat="1" ht="37.5" customHeight="1" x14ac:dyDescent="0.25">
      <c r="A20" s="14">
        <v>70</v>
      </c>
      <c r="B20" s="100" t="s">
        <v>181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4" t="s">
        <v>182</v>
      </c>
      <c r="M20" s="104"/>
      <c r="N20" s="98"/>
      <c r="O20" s="99"/>
      <c r="P20" s="124"/>
      <c r="Q20" s="124"/>
      <c r="R20" s="124"/>
      <c r="S20" s="124"/>
      <c r="T20" s="124"/>
      <c r="U20" s="124"/>
      <c r="V20" s="15"/>
      <c r="W20" s="123"/>
      <c r="X20" s="123"/>
    </row>
    <row r="21" spans="1:24" s="20" customFormat="1" ht="12.75" x14ac:dyDescent="0.25">
      <c r="A21" s="14">
        <v>71</v>
      </c>
      <c r="B21" s="129" t="s">
        <v>130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04" t="s">
        <v>182</v>
      </c>
      <c r="M21" s="104"/>
      <c r="N21" s="98"/>
      <c r="O21" s="99"/>
      <c r="P21" s="124"/>
      <c r="Q21" s="124"/>
      <c r="R21" s="124"/>
      <c r="S21" s="124"/>
      <c r="T21" s="124"/>
      <c r="U21" s="124"/>
      <c r="V21" s="15"/>
      <c r="W21" s="123"/>
      <c r="X21" s="123"/>
    </row>
    <row r="22" spans="1:24" s="20" customFormat="1" ht="12.75" x14ac:dyDescent="0.25">
      <c r="A22" s="14">
        <v>72</v>
      </c>
      <c r="B22" s="129" t="s">
        <v>131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04" t="s">
        <v>182</v>
      </c>
      <c r="M22" s="104"/>
      <c r="N22" s="98"/>
      <c r="O22" s="99"/>
      <c r="P22" s="124"/>
      <c r="Q22" s="124"/>
      <c r="R22" s="124"/>
      <c r="S22" s="124"/>
      <c r="T22" s="124"/>
      <c r="U22" s="124"/>
      <c r="V22" s="15"/>
      <c r="W22" s="123"/>
      <c r="X22" s="123"/>
    </row>
    <row r="23" spans="1:24" s="20" customFormat="1" ht="12.75" x14ac:dyDescent="0.25">
      <c r="A23" s="14">
        <v>73</v>
      </c>
      <c r="B23" s="100" t="s">
        <v>132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4" t="s">
        <v>182</v>
      </c>
      <c r="M23" s="104"/>
      <c r="N23" s="98"/>
      <c r="O23" s="99"/>
      <c r="P23" s="124"/>
      <c r="Q23" s="124"/>
      <c r="R23" s="124"/>
      <c r="S23" s="124"/>
      <c r="T23" s="124"/>
      <c r="U23" s="124"/>
      <c r="V23" s="15"/>
      <c r="W23" s="123"/>
      <c r="X23" s="123"/>
    </row>
    <row r="24" spans="1:24" s="20" customFormat="1" ht="12.75" x14ac:dyDescent="0.25">
      <c r="A24" s="14">
        <v>74</v>
      </c>
      <c r="B24" s="100" t="s">
        <v>134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4" t="s">
        <v>182</v>
      </c>
      <c r="M24" s="104"/>
      <c r="N24" s="98"/>
      <c r="O24" s="99"/>
      <c r="P24" s="124"/>
      <c r="Q24" s="124"/>
      <c r="R24" s="124"/>
      <c r="S24" s="124"/>
      <c r="T24" s="124"/>
      <c r="U24" s="124"/>
      <c r="V24" s="15"/>
      <c r="W24" s="123"/>
      <c r="X24" s="123"/>
    </row>
    <row r="25" spans="1:24" s="20" customFormat="1" ht="24.75" customHeight="1" x14ac:dyDescent="0.25">
      <c r="A25" s="14">
        <v>75</v>
      </c>
      <c r="B25" s="100" t="s">
        <v>135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4" t="s">
        <v>182</v>
      </c>
      <c r="M25" s="104"/>
      <c r="N25" s="98"/>
      <c r="O25" s="99"/>
      <c r="P25" s="124"/>
      <c r="Q25" s="124"/>
      <c r="R25" s="124"/>
      <c r="S25" s="124"/>
      <c r="T25" s="124"/>
      <c r="U25" s="124"/>
      <c r="V25" s="15"/>
      <c r="W25" s="123"/>
      <c r="X25" s="123"/>
    </row>
    <row r="26" spans="1:24" s="20" customFormat="1" ht="12.75" x14ac:dyDescent="0.25">
      <c r="A26" s="14">
        <v>76</v>
      </c>
      <c r="B26" s="100" t="s">
        <v>136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4" t="s">
        <v>182</v>
      </c>
      <c r="M26" s="104"/>
      <c r="N26" s="98"/>
      <c r="O26" s="99"/>
      <c r="P26" s="124"/>
      <c r="Q26" s="124"/>
      <c r="R26" s="124"/>
      <c r="S26" s="124"/>
      <c r="T26" s="124"/>
      <c r="U26" s="124"/>
      <c r="V26" s="15"/>
      <c r="W26" s="123"/>
      <c r="X26" s="123"/>
    </row>
    <row r="27" spans="1:24" s="20" customFormat="1" ht="12.75" x14ac:dyDescent="0.25">
      <c r="A27" s="14">
        <v>77</v>
      </c>
      <c r="B27" s="100" t="s">
        <v>133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4" t="s">
        <v>183</v>
      </c>
      <c r="M27" s="104"/>
      <c r="N27" s="98"/>
      <c r="O27" s="99"/>
      <c r="P27" s="124"/>
      <c r="Q27" s="124"/>
      <c r="R27" s="124"/>
      <c r="S27" s="124"/>
      <c r="T27" s="124"/>
      <c r="U27" s="124"/>
      <c r="V27" s="15"/>
      <c r="W27" s="123"/>
      <c r="X27" s="123"/>
    </row>
    <row r="28" spans="1:24" s="20" customFormat="1" ht="12.75" x14ac:dyDescent="0.25">
      <c r="A28" s="14">
        <v>78</v>
      </c>
      <c r="B28" s="100" t="s">
        <v>137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4" t="s">
        <v>183</v>
      </c>
      <c r="M28" s="104"/>
      <c r="N28" s="98"/>
      <c r="O28" s="99"/>
      <c r="P28" s="124"/>
      <c r="Q28" s="124"/>
      <c r="R28" s="124"/>
      <c r="S28" s="124"/>
      <c r="T28" s="124"/>
      <c r="U28" s="124"/>
      <c r="V28" s="15"/>
      <c r="W28" s="123"/>
      <c r="X28" s="123"/>
    </row>
    <row r="29" spans="1:24" s="20" customFormat="1" ht="12.75" x14ac:dyDescent="0.25">
      <c r="A29" s="14">
        <v>79</v>
      </c>
      <c r="B29" s="100" t="s">
        <v>138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4" t="s">
        <v>183</v>
      </c>
      <c r="M29" s="104"/>
      <c r="N29" s="98"/>
      <c r="O29" s="99"/>
      <c r="P29" s="124"/>
      <c r="Q29" s="124"/>
      <c r="R29" s="124"/>
      <c r="S29" s="124"/>
      <c r="T29" s="124"/>
      <c r="U29" s="124"/>
      <c r="V29" s="15"/>
      <c r="W29" s="123"/>
      <c r="X29" s="123"/>
    </row>
    <row r="30" spans="1:24" s="20" customFormat="1" ht="12.75" x14ac:dyDescent="0.25">
      <c r="A30" s="14">
        <v>80</v>
      </c>
      <c r="B30" s="100" t="s">
        <v>139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4" t="s">
        <v>184</v>
      </c>
      <c r="M30" s="104"/>
      <c r="N30" s="98"/>
      <c r="O30" s="99"/>
      <c r="P30" s="124"/>
      <c r="Q30" s="124"/>
      <c r="R30" s="124"/>
      <c r="S30" s="124"/>
      <c r="T30" s="124"/>
      <c r="U30" s="124"/>
      <c r="V30" s="15"/>
      <c r="W30" s="123"/>
      <c r="X30" s="123"/>
    </row>
    <row r="31" spans="1:24" s="20" customFormat="1" ht="24.75" customHeight="1" x14ac:dyDescent="0.25">
      <c r="A31" s="14">
        <v>81</v>
      </c>
      <c r="B31" s="100" t="s">
        <v>140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4" t="s">
        <v>184</v>
      </c>
      <c r="M31" s="104"/>
      <c r="N31" s="98"/>
      <c r="O31" s="99"/>
      <c r="P31" s="124"/>
      <c r="Q31" s="124"/>
      <c r="R31" s="124"/>
      <c r="S31" s="124"/>
      <c r="T31" s="124"/>
      <c r="U31" s="124"/>
      <c r="V31" s="15"/>
      <c r="W31" s="123"/>
      <c r="X31" s="123"/>
    </row>
    <row r="32" spans="1:24" s="20" customFormat="1" ht="24.75" customHeight="1" x14ac:dyDescent="0.25">
      <c r="A32" s="14">
        <v>82</v>
      </c>
      <c r="B32" s="100" t="s">
        <v>141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4" t="s">
        <v>184</v>
      </c>
      <c r="M32" s="104"/>
      <c r="N32" s="98"/>
      <c r="O32" s="99"/>
      <c r="P32" s="124"/>
      <c r="Q32" s="124"/>
      <c r="R32" s="124"/>
      <c r="S32" s="124"/>
      <c r="T32" s="124"/>
      <c r="U32" s="124"/>
      <c r="V32" s="15"/>
      <c r="W32" s="123"/>
      <c r="X32" s="123"/>
    </row>
    <row r="33" spans="1:24" s="20" customFormat="1" ht="24.75" customHeight="1" x14ac:dyDescent="0.25">
      <c r="A33" s="14">
        <v>83</v>
      </c>
      <c r="B33" s="100" t="s">
        <v>142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4" t="s">
        <v>184</v>
      </c>
      <c r="M33" s="104"/>
      <c r="N33" s="98"/>
      <c r="O33" s="99"/>
      <c r="P33" s="124"/>
      <c r="Q33" s="124"/>
      <c r="R33" s="124"/>
      <c r="S33" s="124"/>
      <c r="T33" s="124"/>
      <c r="U33" s="124"/>
      <c r="V33" s="15"/>
      <c r="W33" s="123"/>
      <c r="X33" s="123"/>
    </row>
    <row r="34" spans="1:24" s="20" customFormat="1" ht="24.75" customHeight="1" x14ac:dyDescent="0.25">
      <c r="A34" s="14">
        <v>84</v>
      </c>
      <c r="B34" s="100" t="s">
        <v>185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4" t="s">
        <v>184</v>
      </c>
      <c r="M34" s="104"/>
      <c r="N34" s="98"/>
      <c r="O34" s="99"/>
      <c r="P34" s="124"/>
      <c r="Q34" s="124"/>
      <c r="R34" s="124"/>
      <c r="S34" s="124"/>
      <c r="T34" s="124"/>
      <c r="U34" s="124"/>
      <c r="V34" s="15"/>
      <c r="W34" s="123"/>
      <c r="X34" s="123"/>
    </row>
    <row r="35" spans="1:24" s="20" customFormat="1" ht="12.75" x14ac:dyDescent="0.25">
      <c r="A35" s="14">
        <v>85</v>
      </c>
      <c r="B35" s="100" t="s">
        <v>143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4" t="s">
        <v>184</v>
      </c>
      <c r="M35" s="104"/>
      <c r="N35" s="98"/>
      <c r="O35" s="99"/>
      <c r="P35" s="124"/>
      <c r="Q35" s="124"/>
      <c r="R35" s="124"/>
      <c r="S35" s="124"/>
      <c r="T35" s="124"/>
      <c r="U35" s="124"/>
      <c r="V35" s="15"/>
      <c r="W35" s="123"/>
      <c r="X35" s="123"/>
    </row>
    <row r="36" spans="1:24" s="20" customFormat="1" ht="24.75" customHeight="1" x14ac:dyDescent="0.25">
      <c r="A36" s="14">
        <v>86</v>
      </c>
      <c r="B36" s="100" t="s">
        <v>144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4" t="s">
        <v>184</v>
      </c>
      <c r="M36" s="104"/>
      <c r="N36" s="98"/>
      <c r="O36" s="99"/>
      <c r="P36" s="124"/>
      <c r="Q36" s="124"/>
      <c r="R36" s="124"/>
      <c r="S36" s="124"/>
      <c r="T36" s="124"/>
      <c r="U36" s="124"/>
      <c r="V36" s="15"/>
      <c r="W36" s="123"/>
      <c r="X36" s="123"/>
    </row>
    <row r="37" spans="1:24" s="20" customFormat="1" ht="24.75" customHeight="1" x14ac:dyDescent="0.25">
      <c r="A37" s="14">
        <v>87</v>
      </c>
      <c r="B37" s="100" t="s">
        <v>145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4" t="s">
        <v>184</v>
      </c>
      <c r="M37" s="104"/>
      <c r="N37" s="98"/>
      <c r="O37" s="99"/>
      <c r="P37" s="124"/>
      <c r="Q37" s="124"/>
      <c r="R37" s="124"/>
      <c r="S37" s="124"/>
      <c r="T37" s="124"/>
      <c r="U37" s="124"/>
      <c r="V37" s="15"/>
      <c r="W37" s="123"/>
      <c r="X37" s="123"/>
    </row>
    <row r="38" spans="1:24" s="20" customFormat="1" ht="24.75" customHeight="1" x14ac:dyDescent="0.25">
      <c r="A38" s="14">
        <v>88</v>
      </c>
      <c r="B38" s="100" t="s">
        <v>146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4" t="s">
        <v>184</v>
      </c>
      <c r="M38" s="104"/>
      <c r="N38" s="98"/>
      <c r="O38" s="99"/>
      <c r="P38" s="124"/>
      <c r="Q38" s="124"/>
      <c r="R38" s="124"/>
      <c r="S38" s="124"/>
      <c r="T38" s="124"/>
      <c r="U38" s="124"/>
      <c r="V38" s="15"/>
      <c r="W38" s="123"/>
      <c r="X38" s="123"/>
    </row>
    <row r="39" spans="1:24" s="20" customFormat="1" ht="12.75" x14ac:dyDescent="0.25">
      <c r="A39" s="14">
        <v>89</v>
      </c>
      <c r="B39" s="100" t="s">
        <v>147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4" t="s">
        <v>186</v>
      </c>
      <c r="M39" s="104"/>
      <c r="N39" s="98"/>
      <c r="O39" s="99"/>
      <c r="P39" s="124"/>
      <c r="Q39" s="124"/>
      <c r="R39" s="124"/>
      <c r="S39" s="124"/>
      <c r="T39" s="124"/>
      <c r="U39" s="124"/>
      <c r="V39" s="15"/>
      <c r="W39" s="123"/>
      <c r="X39" s="123"/>
    </row>
    <row r="40" spans="1:24" s="20" customFormat="1" ht="12.75" x14ac:dyDescent="0.25">
      <c r="A40" s="14">
        <v>90</v>
      </c>
      <c r="B40" s="128" t="s">
        <v>148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04" t="s">
        <v>186</v>
      </c>
      <c r="M40" s="104"/>
      <c r="N40" s="98"/>
      <c r="O40" s="99"/>
      <c r="P40" s="124"/>
      <c r="Q40" s="124"/>
      <c r="R40" s="124"/>
      <c r="S40" s="124"/>
      <c r="T40" s="124"/>
      <c r="U40" s="124"/>
      <c r="V40" s="15"/>
      <c r="W40" s="123"/>
      <c r="X40" s="123"/>
    </row>
    <row r="41" spans="1:24" s="20" customFormat="1" ht="12.75" x14ac:dyDescent="0.25">
      <c r="A41" s="14">
        <v>91</v>
      </c>
      <c r="B41" s="100" t="s">
        <v>149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4" t="s">
        <v>186</v>
      </c>
      <c r="M41" s="104"/>
      <c r="N41" s="98"/>
      <c r="O41" s="99"/>
      <c r="P41" s="124"/>
      <c r="Q41" s="124"/>
      <c r="R41" s="124"/>
      <c r="S41" s="124"/>
      <c r="T41" s="124"/>
      <c r="U41" s="124"/>
      <c r="V41" s="15"/>
      <c r="W41" s="123"/>
      <c r="X41" s="123"/>
    </row>
    <row r="42" spans="1:24" s="20" customFormat="1" ht="12.75" x14ac:dyDescent="0.25">
      <c r="A42" s="14">
        <v>92</v>
      </c>
      <c r="B42" s="100" t="s">
        <v>150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4" t="s">
        <v>186</v>
      </c>
      <c r="M42" s="104"/>
      <c r="N42" s="98"/>
      <c r="O42" s="99"/>
      <c r="P42" s="124"/>
      <c r="Q42" s="124"/>
      <c r="R42" s="124"/>
      <c r="S42" s="124"/>
      <c r="T42" s="124"/>
      <c r="U42" s="124"/>
      <c r="V42" s="15"/>
      <c r="W42" s="123"/>
      <c r="X42" s="123"/>
    </row>
    <row r="43" spans="1:24" s="20" customFormat="1" ht="24.75" customHeight="1" x14ac:dyDescent="0.25">
      <c r="A43" s="14">
        <v>93</v>
      </c>
      <c r="B43" s="128" t="s">
        <v>151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04" t="s">
        <v>186</v>
      </c>
      <c r="M43" s="104"/>
      <c r="N43" s="98"/>
      <c r="O43" s="99"/>
      <c r="P43" s="124"/>
      <c r="Q43" s="124"/>
      <c r="R43" s="124"/>
      <c r="S43" s="124"/>
      <c r="T43" s="124"/>
      <c r="U43" s="124"/>
      <c r="V43" s="15"/>
      <c r="W43" s="123"/>
      <c r="X43" s="123"/>
    </row>
    <row r="44" spans="1:24" s="20" customFormat="1" ht="24.75" customHeight="1" x14ac:dyDescent="0.25">
      <c r="A44" s="14">
        <v>94</v>
      </c>
      <c r="B44" s="100" t="s">
        <v>152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4" t="s">
        <v>186</v>
      </c>
      <c r="M44" s="104"/>
      <c r="N44" s="98"/>
      <c r="O44" s="99"/>
      <c r="P44" s="124"/>
      <c r="Q44" s="124"/>
      <c r="R44" s="124"/>
      <c r="S44" s="124"/>
      <c r="T44" s="124"/>
      <c r="U44" s="124"/>
      <c r="V44" s="15"/>
      <c r="W44" s="123"/>
      <c r="X44" s="123"/>
    </row>
    <row r="45" spans="1:24" s="20" customFormat="1" ht="12.75" x14ac:dyDescent="0.25">
      <c r="A45" s="14">
        <v>95</v>
      </c>
      <c r="B45" s="100" t="s">
        <v>153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4" t="s">
        <v>186</v>
      </c>
      <c r="M45" s="104"/>
      <c r="N45" s="98"/>
      <c r="O45" s="99"/>
      <c r="P45" s="124"/>
      <c r="Q45" s="124"/>
      <c r="R45" s="124"/>
      <c r="S45" s="124"/>
      <c r="T45" s="124"/>
      <c r="U45" s="124"/>
      <c r="V45" s="15"/>
      <c r="W45" s="123"/>
      <c r="X45" s="123"/>
    </row>
    <row r="46" spans="1:24" s="20" customFormat="1" ht="12.75" x14ac:dyDescent="0.25">
      <c r="A46" s="14">
        <v>96</v>
      </c>
      <c r="B46" s="100" t="s">
        <v>154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4" t="s">
        <v>186</v>
      </c>
      <c r="M46" s="104"/>
      <c r="N46" s="98"/>
      <c r="O46" s="99"/>
      <c r="P46" s="124"/>
      <c r="Q46" s="124"/>
      <c r="R46" s="124"/>
      <c r="S46" s="124"/>
      <c r="T46" s="124"/>
      <c r="U46" s="124"/>
      <c r="V46" s="15"/>
      <c r="W46" s="123"/>
      <c r="X46" s="123"/>
    </row>
    <row r="47" spans="1:24" s="20" customFormat="1" ht="12.75" x14ac:dyDescent="0.25">
      <c r="A47" s="14">
        <v>97</v>
      </c>
      <c r="B47" s="100" t="s">
        <v>155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4" t="s">
        <v>186</v>
      </c>
      <c r="M47" s="104"/>
      <c r="N47" s="98"/>
      <c r="O47" s="99"/>
      <c r="P47" s="124"/>
      <c r="Q47" s="124"/>
      <c r="R47" s="124"/>
      <c r="S47" s="124"/>
      <c r="T47" s="124"/>
      <c r="U47" s="124"/>
      <c r="V47" s="15"/>
      <c r="W47" s="123"/>
      <c r="X47" s="123"/>
    </row>
    <row r="48" spans="1:24" s="20" customFormat="1" ht="12.75" x14ac:dyDescent="0.25">
      <c r="A48" s="14">
        <v>98</v>
      </c>
      <c r="B48" s="100" t="s">
        <v>156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4" t="s">
        <v>186</v>
      </c>
      <c r="M48" s="104"/>
      <c r="N48" s="98"/>
      <c r="O48" s="99"/>
      <c r="P48" s="124"/>
      <c r="Q48" s="124"/>
      <c r="R48" s="124"/>
      <c r="S48" s="124"/>
      <c r="T48" s="124"/>
      <c r="U48" s="124"/>
      <c r="V48" s="15"/>
      <c r="W48" s="123"/>
      <c r="X48" s="123"/>
    </row>
    <row r="49" spans="1:24" s="20" customFormat="1" ht="12.75" x14ac:dyDescent="0.25">
      <c r="A49" s="14">
        <v>99</v>
      </c>
      <c r="B49" s="100" t="s">
        <v>157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4" t="s">
        <v>186</v>
      </c>
      <c r="M49" s="104"/>
      <c r="N49" s="98"/>
      <c r="O49" s="99"/>
      <c r="P49" s="124"/>
      <c r="Q49" s="124"/>
      <c r="R49" s="124"/>
      <c r="S49" s="124"/>
      <c r="T49" s="124"/>
      <c r="U49" s="124"/>
      <c r="V49" s="15"/>
      <c r="W49" s="123"/>
      <c r="X49" s="123"/>
    </row>
    <row r="50" spans="1:24" s="20" customFormat="1" ht="12.75" x14ac:dyDescent="0.25">
      <c r="A50" s="14">
        <v>100</v>
      </c>
      <c r="B50" s="100" t="s">
        <v>158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4" t="s">
        <v>186</v>
      </c>
      <c r="M50" s="104"/>
      <c r="N50" s="98"/>
      <c r="O50" s="99"/>
      <c r="P50" s="124"/>
      <c r="Q50" s="124"/>
      <c r="R50" s="124"/>
      <c r="S50" s="124"/>
      <c r="T50" s="124"/>
      <c r="U50" s="124"/>
      <c r="V50" s="15"/>
      <c r="W50" s="123"/>
      <c r="X50" s="123"/>
    </row>
    <row r="51" spans="1:24" s="20" customFormat="1" ht="12.75" x14ac:dyDescent="0.25">
      <c r="A51" s="14">
        <v>101</v>
      </c>
      <c r="B51" s="100" t="s">
        <v>159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4" t="s">
        <v>187</v>
      </c>
      <c r="M51" s="104"/>
      <c r="N51" s="98"/>
      <c r="O51" s="99"/>
      <c r="P51" s="124"/>
      <c r="Q51" s="124"/>
      <c r="R51" s="124"/>
      <c r="S51" s="124"/>
      <c r="T51" s="124"/>
      <c r="U51" s="124"/>
      <c r="V51" s="15"/>
      <c r="W51" s="123"/>
      <c r="X51" s="123"/>
    </row>
    <row r="52" spans="1:24" s="20" customFormat="1" ht="37.5" customHeight="1" x14ac:dyDescent="0.25">
      <c r="A52" s="14">
        <v>102</v>
      </c>
      <c r="B52" s="100" t="s">
        <v>160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4" t="s">
        <v>187</v>
      </c>
      <c r="M52" s="104"/>
      <c r="N52" s="98"/>
      <c r="O52" s="99"/>
      <c r="P52" s="124"/>
      <c r="Q52" s="124"/>
      <c r="R52" s="124"/>
      <c r="S52" s="124"/>
      <c r="T52" s="124"/>
      <c r="U52" s="124"/>
      <c r="V52" s="15"/>
      <c r="W52" s="123"/>
      <c r="X52" s="123"/>
    </row>
    <row r="53" spans="1:24" s="20" customFormat="1" ht="12.75" x14ac:dyDescent="0.25">
      <c r="A53" s="14">
        <v>103</v>
      </c>
      <c r="B53" s="100" t="s">
        <v>161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4" t="s">
        <v>188</v>
      </c>
      <c r="M53" s="104"/>
      <c r="N53" s="98"/>
      <c r="O53" s="99"/>
      <c r="P53" s="124"/>
      <c r="Q53" s="124"/>
      <c r="R53" s="124"/>
      <c r="S53" s="124"/>
      <c r="T53" s="124"/>
      <c r="U53" s="124"/>
      <c r="V53" s="15"/>
      <c r="W53" s="123"/>
      <c r="X53" s="123"/>
    </row>
    <row r="54" spans="1:24" s="20" customFormat="1" ht="24.75" customHeight="1" x14ac:dyDescent="0.25">
      <c r="A54" s="14">
        <v>104</v>
      </c>
      <c r="B54" s="100" t="s">
        <v>162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4" t="s">
        <v>189</v>
      </c>
      <c r="M54" s="104"/>
      <c r="N54" s="98"/>
      <c r="O54" s="99"/>
      <c r="P54" s="124"/>
      <c r="Q54" s="124"/>
      <c r="R54" s="124"/>
      <c r="S54" s="124"/>
      <c r="T54" s="124"/>
      <c r="U54" s="124"/>
      <c r="V54" s="15"/>
      <c r="W54" s="123"/>
      <c r="X54" s="123"/>
    </row>
    <row r="55" spans="1:24" s="20" customFormat="1" ht="12.75" x14ac:dyDescent="0.25">
      <c r="A55" s="14">
        <v>105</v>
      </c>
      <c r="B55" s="100" t="s">
        <v>163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4" t="s">
        <v>189</v>
      </c>
      <c r="M55" s="104"/>
      <c r="N55" s="98"/>
      <c r="O55" s="99"/>
      <c r="P55" s="124"/>
      <c r="Q55" s="124"/>
      <c r="R55" s="124"/>
      <c r="S55" s="124"/>
      <c r="T55" s="124"/>
      <c r="U55" s="124"/>
      <c r="V55" s="15"/>
      <c r="W55" s="123"/>
      <c r="X55" s="123"/>
    </row>
    <row r="56" spans="1:24" s="20" customFormat="1" ht="24.75" customHeight="1" x14ac:dyDescent="0.25">
      <c r="A56" s="14">
        <v>106</v>
      </c>
      <c r="B56" s="100" t="s">
        <v>164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4" t="s">
        <v>190</v>
      </c>
      <c r="M56" s="104"/>
      <c r="N56" s="98"/>
      <c r="O56" s="99"/>
      <c r="P56" s="124"/>
      <c r="Q56" s="124"/>
      <c r="R56" s="124"/>
      <c r="S56" s="124"/>
      <c r="T56" s="124"/>
      <c r="U56" s="124"/>
      <c r="V56" s="15"/>
      <c r="W56" s="123"/>
      <c r="X56" s="123"/>
    </row>
    <row r="57" spans="1:24" s="20" customFormat="1" ht="24.75" customHeight="1" x14ac:dyDescent="0.25">
      <c r="A57" s="14">
        <v>107</v>
      </c>
      <c r="B57" s="100" t="s">
        <v>165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4" t="s">
        <v>190</v>
      </c>
      <c r="M57" s="104"/>
      <c r="N57" s="98"/>
      <c r="O57" s="99"/>
      <c r="P57" s="124"/>
      <c r="Q57" s="124"/>
      <c r="R57" s="124"/>
      <c r="S57" s="124"/>
      <c r="T57" s="124"/>
      <c r="U57" s="124"/>
      <c r="V57" s="15"/>
      <c r="W57" s="123"/>
      <c r="X57" s="123"/>
    </row>
    <row r="58" spans="1:24" s="20" customFormat="1" ht="24.75" customHeight="1" x14ac:dyDescent="0.25">
      <c r="A58" s="14">
        <v>108</v>
      </c>
      <c r="B58" s="100" t="s">
        <v>166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4" t="s">
        <v>190</v>
      </c>
      <c r="M58" s="104"/>
      <c r="N58" s="98"/>
      <c r="O58" s="99"/>
      <c r="P58" s="124"/>
      <c r="Q58" s="124"/>
      <c r="R58" s="124"/>
      <c r="S58" s="124"/>
      <c r="T58" s="124"/>
      <c r="U58" s="124"/>
      <c r="V58" s="15"/>
      <c r="W58" s="123"/>
      <c r="X58" s="123"/>
    </row>
    <row r="59" spans="1:24" s="20" customFormat="1" ht="12.75" x14ac:dyDescent="0.25">
      <c r="A59" s="14">
        <v>109</v>
      </c>
      <c r="B59" s="100" t="s">
        <v>167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4" t="s">
        <v>191</v>
      </c>
      <c r="M59" s="104"/>
      <c r="N59" s="98"/>
      <c r="O59" s="99"/>
      <c r="P59" s="124"/>
      <c r="Q59" s="124"/>
      <c r="R59" s="124"/>
      <c r="S59" s="124"/>
      <c r="T59" s="124"/>
      <c r="U59" s="124"/>
      <c r="V59" s="15"/>
      <c r="W59" s="123"/>
      <c r="X59" s="123"/>
    </row>
    <row r="60" spans="1:24" s="20" customFormat="1" ht="12.75" x14ac:dyDescent="0.25">
      <c r="A60" s="14">
        <v>110</v>
      </c>
      <c r="B60" s="100" t="s">
        <v>168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4" t="s">
        <v>191</v>
      </c>
      <c r="M60" s="104"/>
      <c r="N60" s="98"/>
      <c r="O60" s="99"/>
      <c r="P60" s="124"/>
      <c r="Q60" s="124"/>
      <c r="R60" s="124"/>
      <c r="S60" s="124"/>
      <c r="T60" s="124"/>
      <c r="U60" s="124"/>
      <c r="V60" s="15"/>
      <c r="W60" s="123"/>
      <c r="X60" s="123"/>
    </row>
    <row r="61" spans="1:24" s="20" customFormat="1" ht="24.75" customHeight="1" x14ac:dyDescent="0.25">
      <c r="A61" s="14">
        <v>111</v>
      </c>
      <c r="B61" s="100" t="s">
        <v>169</v>
      </c>
      <c r="C61" s="100"/>
      <c r="D61" s="100"/>
      <c r="E61" s="100"/>
      <c r="F61" s="100"/>
      <c r="G61" s="100"/>
      <c r="H61" s="100"/>
      <c r="I61" s="100"/>
      <c r="J61" s="100"/>
      <c r="K61" s="100"/>
      <c r="L61" s="104" t="s">
        <v>192</v>
      </c>
      <c r="M61" s="104"/>
      <c r="N61" s="98"/>
      <c r="O61" s="99"/>
      <c r="P61" s="124"/>
      <c r="Q61" s="124"/>
      <c r="R61" s="124"/>
      <c r="S61" s="124"/>
      <c r="T61" s="124"/>
      <c r="U61" s="124"/>
      <c r="V61" s="15"/>
      <c r="W61" s="123"/>
      <c r="X61" s="123"/>
    </row>
    <row r="62" spans="1:24" s="20" customFormat="1" ht="24.75" customHeight="1" x14ac:dyDescent="0.25">
      <c r="A62" s="14">
        <v>112</v>
      </c>
      <c r="B62" s="100" t="s">
        <v>170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4" t="s">
        <v>192</v>
      </c>
      <c r="M62" s="104"/>
      <c r="N62" s="98"/>
      <c r="O62" s="99"/>
      <c r="P62" s="124"/>
      <c r="Q62" s="124"/>
      <c r="R62" s="124"/>
      <c r="S62" s="124"/>
      <c r="T62" s="124"/>
      <c r="U62" s="124"/>
      <c r="V62" s="15"/>
      <c r="W62" s="123"/>
      <c r="X62" s="123"/>
    </row>
    <row r="63" spans="1:24" s="20" customFormat="1" ht="12.75" x14ac:dyDescent="0.25">
      <c r="A63" s="14">
        <v>113</v>
      </c>
      <c r="B63" s="100" t="s">
        <v>171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4" t="s">
        <v>192</v>
      </c>
      <c r="M63" s="104"/>
      <c r="N63" s="98"/>
      <c r="O63" s="99"/>
      <c r="P63" s="124"/>
      <c r="Q63" s="124"/>
      <c r="R63" s="124"/>
      <c r="S63" s="124"/>
      <c r="T63" s="124"/>
      <c r="U63" s="124"/>
      <c r="V63" s="15"/>
      <c r="W63" s="123"/>
      <c r="X63" s="123"/>
    </row>
    <row r="64" spans="1:24" s="20" customFormat="1" ht="12.75" x14ac:dyDescent="0.25">
      <c r="A64" s="14">
        <v>114</v>
      </c>
      <c r="B64" s="100" t="s">
        <v>172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4" t="s">
        <v>192</v>
      </c>
      <c r="M64" s="104"/>
      <c r="N64" s="98"/>
      <c r="O64" s="99"/>
      <c r="P64" s="124"/>
      <c r="Q64" s="124"/>
      <c r="R64" s="124"/>
      <c r="S64" s="124"/>
      <c r="T64" s="124"/>
      <c r="U64" s="124"/>
      <c r="V64" s="15"/>
      <c r="W64" s="123"/>
      <c r="X64" s="123"/>
    </row>
    <row r="65" spans="1:24" s="20" customFormat="1" ht="24.75" customHeight="1" x14ac:dyDescent="0.25">
      <c r="A65" s="14">
        <v>115</v>
      </c>
      <c r="B65" s="100" t="s">
        <v>173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4" t="s">
        <v>192</v>
      </c>
      <c r="M65" s="104"/>
      <c r="N65" s="98"/>
      <c r="O65" s="99"/>
      <c r="P65" s="124"/>
      <c r="Q65" s="124"/>
      <c r="R65" s="124"/>
      <c r="S65" s="124"/>
      <c r="T65" s="124"/>
      <c r="U65" s="124"/>
      <c r="V65" s="15"/>
      <c r="W65" s="123"/>
      <c r="X65" s="123"/>
    </row>
    <row r="66" spans="1:24" x14ac:dyDescent="0.25">
      <c r="A66" s="14">
        <v>116</v>
      </c>
      <c r="B66" s="100" t="s">
        <v>174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4" t="s">
        <v>192</v>
      </c>
      <c r="M66" s="104"/>
      <c r="N66" s="98"/>
      <c r="O66" s="99"/>
      <c r="P66" s="124"/>
      <c r="Q66" s="124"/>
      <c r="R66" s="124"/>
      <c r="S66" s="124"/>
      <c r="T66" s="124"/>
      <c r="U66" s="124"/>
      <c r="V66" s="15"/>
      <c r="W66" s="123"/>
      <c r="X66" s="123"/>
    </row>
    <row r="67" spans="1:24" s="20" customFormat="1" ht="12.75" x14ac:dyDescent="0.25">
      <c r="A67" s="14">
        <v>117</v>
      </c>
      <c r="B67" s="100" t="s">
        <v>175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4" t="s">
        <v>192</v>
      </c>
      <c r="M67" s="104"/>
      <c r="N67" s="98"/>
      <c r="O67" s="99"/>
      <c r="P67" s="124"/>
      <c r="Q67" s="124"/>
      <c r="R67" s="124"/>
      <c r="S67" s="124"/>
      <c r="T67" s="124"/>
      <c r="U67" s="124"/>
      <c r="V67" s="15"/>
      <c r="W67" s="123"/>
      <c r="X67" s="123"/>
    </row>
    <row r="68" spans="1:24" s="20" customFormat="1" ht="24.75" customHeight="1" x14ac:dyDescent="0.25">
      <c r="A68" s="14">
        <v>118</v>
      </c>
      <c r="B68" s="100" t="s">
        <v>176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4" t="s">
        <v>192</v>
      </c>
      <c r="M68" s="104"/>
      <c r="N68" s="98"/>
      <c r="O68" s="99"/>
      <c r="P68" s="124"/>
      <c r="Q68" s="124"/>
      <c r="R68" s="124"/>
      <c r="S68" s="124"/>
      <c r="T68" s="124"/>
      <c r="U68" s="124"/>
      <c r="V68" s="15"/>
      <c r="W68" s="123"/>
      <c r="X68" s="123"/>
    </row>
    <row r="69" spans="1:24" s="20" customFormat="1" ht="12.75" x14ac:dyDescent="0.25">
      <c r="A69" s="14">
        <v>119</v>
      </c>
      <c r="B69" s="100" t="s">
        <v>177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4" t="s">
        <v>192</v>
      </c>
      <c r="M69" s="104"/>
      <c r="N69" s="98"/>
      <c r="O69" s="99"/>
      <c r="P69" s="124"/>
      <c r="Q69" s="124"/>
      <c r="R69" s="124"/>
      <c r="S69" s="124"/>
      <c r="T69" s="124"/>
      <c r="U69" s="124"/>
      <c r="V69" s="15"/>
      <c r="W69" s="123"/>
      <c r="X69" s="123"/>
    </row>
    <row r="70" spans="1:24" s="20" customFormat="1" ht="24.75" customHeight="1" x14ac:dyDescent="0.25">
      <c r="A70" s="14">
        <v>120</v>
      </c>
      <c r="B70" s="100" t="s">
        <v>178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4" t="s">
        <v>179</v>
      </c>
      <c r="M70" s="104"/>
      <c r="N70" s="98"/>
      <c r="O70" s="99"/>
      <c r="P70" s="124"/>
      <c r="Q70" s="124"/>
      <c r="R70" s="124"/>
      <c r="S70" s="124"/>
      <c r="T70" s="124"/>
      <c r="U70" s="124"/>
      <c r="V70" s="15"/>
      <c r="W70" s="123"/>
      <c r="X70" s="123"/>
    </row>
    <row r="71" spans="1:24" x14ac:dyDescent="0.25">
      <c r="A71" s="88" t="s">
        <v>116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9">
        <f>SUM(N14:N70)</f>
        <v>0</v>
      </c>
      <c r="O71" s="90"/>
      <c r="P71" s="89">
        <f>SUM(P14:P70)</f>
        <v>0</v>
      </c>
      <c r="Q71" s="90"/>
      <c r="R71" s="89">
        <f>SUM(R14:R70)</f>
        <v>0</v>
      </c>
      <c r="S71" s="90"/>
      <c r="T71" s="89">
        <f>SUM(T14:T70)</f>
        <v>0</v>
      </c>
      <c r="U71" s="90"/>
      <c r="V71" s="37">
        <f>SUM(V14:V70)</f>
        <v>0</v>
      </c>
      <c r="W71" s="36"/>
      <c r="X71" s="36"/>
    </row>
    <row r="72" spans="1:24" x14ac:dyDescent="0.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1"/>
      <c r="O72" s="41"/>
      <c r="P72" s="41"/>
      <c r="Q72" s="41"/>
      <c r="R72" s="41"/>
      <c r="S72" s="18"/>
      <c r="T72" s="18"/>
      <c r="U72" s="18"/>
      <c r="V72" s="18"/>
      <c r="W72" s="36"/>
      <c r="X72" s="36"/>
    </row>
    <row r="73" spans="1:24" x14ac:dyDescent="0.25">
      <c r="A73" s="91" t="s">
        <v>81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3"/>
    </row>
    <row r="74" spans="1:24" s="20" customFormat="1" ht="39" customHeight="1" x14ac:dyDescent="0.2">
      <c r="A74" s="10" t="s">
        <v>0</v>
      </c>
      <c r="B74" s="120" t="s">
        <v>10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5" t="s">
        <v>22</v>
      </c>
      <c r="M74" s="126"/>
      <c r="N74" s="102" t="s">
        <v>298</v>
      </c>
      <c r="O74" s="103"/>
      <c r="P74" s="102" t="s">
        <v>299</v>
      </c>
      <c r="Q74" s="103"/>
      <c r="R74" s="102" t="s">
        <v>117</v>
      </c>
      <c r="S74" s="103"/>
      <c r="T74" s="102" t="s">
        <v>300</v>
      </c>
      <c r="U74" s="103"/>
      <c r="V74" s="21" t="s">
        <v>318</v>
      </c>
      <c r="W74" s="121" t="s">
        <v>9</v>
      </c>
      <c r="X74" s="121"/>
    </row>
    <row r="75" spans="1:24" s="20" customFormat="1" ht="12.75" x14ac:dyDescent="0.25">
      <c r="A75" s="14">
        <v>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104"/>
      <c r="M75" s="104"/>
      <c r="N75" s="98"/>
      <c r="O75" s="99"/>
      <c r="P75" s="98"/>
      <c r="Q75" s="99"/>
      <c r="R75" s="98"/>
      <c r="S75" s="99"/>
      <c r="T75" s="98"/>
      <c r="U75" s="99"/>
      <c r="V75" s="39"/>
      <c r="W75" s="105"/>
      <c r="X75" s="105"/>
    </row>
    <row r="76" spans="1:24" s="20" customFormat="1" ht="12.75" x14ac:dyDescent="0.25">
      <c r="A76" s="14">
        <v>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4"/>
      <c r="M76" s="104"/>
      <c r="N76" s="98"/>
      <c r="O76" s="99"/>
      <c r="P76" s="98"/>
      <c r="Q76" s="99"/>
      <c r="R76" s="98"/>
      <c r="S76" s="99"/>
      <c r="T76" s="98"/>
      <c r="U76" s="99"/>
      <c r="V76" s="15"/>
      <c r="W76" s="105"/>
      <c r="X76" s="105"/>
    </row>
    <row r="77" spans="1:24" s="20" customFormat="1" ht="12.75" x14ac:dyDescent="0.25">
      <c r="A77" s="14">
        <v>3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4"/>
      <c r="M77" s="104"/>
      <c r="N77" s="98"/>
      <c r="O77" s="99"/>
      <c r="P77" s="98"/>
      <c r="Q77" s="99"/>
      <c r="R77" s="98"/>
      <c r="S77" s="99"/>
      <c r="T77" s="98"/>
      <c r="U77" s="99"/>
      <c r="V77" s="15"/>
      <c r="W77" s="105"/>
      <c r="X77" s="105"/>
    </row>
    <row r="78" spans="1:24" s="20" customFormat="1" ht="12.75" x14ac:dyDescent="0.25">
      <c r="A78" s="14">
        <v>4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4"/>
      <c r="M78" s="104"/>
      <c r="N78" s="98"/>
      <c r="O78" s="99"/>
      <c r="P78" s="98"/>
      <c r="Q78" s="99"/>
      <c r="R78" s="98"/>
      <c r="S78" s="99"/>
      <c r="T78" s="98"/>
      <c r="U78" s="99"/>
      <c r="V78" s="15"/>
      <c r="W78" s="105"/>
      <c r="X78" s="105"/>
    </row>
    <row r="79" spans="1:24" s="20" customFormat="1" ht="12.75" x14ac:dyDescent="0.25">
      <c r="A79" s="14">
        <v>5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4"/>
      <c r="M79" s="104"/>
      <c r="N79" s="98"/>
      <c r="O79" s="99"/>
      <c r="P79" s="98"/>
      <c r="Q79" s="99"/>
      <c r="R79" s="98"/>
      <c r="S79" s="99"/>
      <c r="T79" s="98"/>
      <c r="U79" s="99"/>
      <c r="V79" s="15"/>
      <c r="W79" s="105"/>
      <c r="X79" s="105"/>
    </row>
    <row r="80" spans="1:24" x14ac:dyDescent="0.25">
      <c r="A80" s="88" t="s">
        <v>116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9">
        <f>SUM(N75:N79)</f>
        <v>0</v>
      </c>
      <c r="O80" s="90"/>
      <c r="P80" s="89">
        <f>SUM(P75:P79)</f>
        <v>0</v>
      </c>
      <c r="Q80" s="90"/>
      <c r="R80" s="89">
        <f>SUM(R75:R79)</f>
        <v>0</v>
      </c>
      <c r="S80" s="90"/>
      <c r="T80" s="89">
        <f>SUM(T75:T79)</f>
        <v>0</v>
      </c>
      <c r="U80" s="90"/>
      <c r="V80" s="37">
        <f>SUM(V75:V79)</f>
        <v>0</v>
      </c>
      <c r="W80" s="36"/>
      <c r="X80" s="36"/>
    </row>
    <row r="81" spans="1:24" s="20" customFormat="1" ht="12.75" x14ac:dyDescent="0.25">
      <c r="A81" s="45"/>
      <c r="B81" s="45"/>
      <c r="C81" s="45"/>
      <c r="D81" s="45"/>
      <c r="N81" s="12"/>
      <c r="O81" s="12"/>
      <c r="P81" s="12"/>
      <c r="Q81" s="12"/>
      <c r="R81" s="12"/>
    </row>
    <row r="82" spans="1:24" s="20" customFormat="1" ht="12.75" x14ac:dyDescent="0.25">
      <c r="A82" s="95" t="s">
        <v>319</v>
      </c>
      <c r="B82" s="95"/>
      <c r="C82" s="96" t="s">
        <v>320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</row>
    <row r="83" spans="1:24" s="20" customFormat="1" ht="12.75" x14ac:dyDescent="0.25">
      <c r="A83" s="45"/>
      <c r="B83" s="45"/>
      <c r="C83" s="45"/>
      <c r="D83" s="45"/>
      <c r="N83" s="12"/>
      <c r="O83" s="12"/>
      <c r="P83" s="12"/>
      <c r="Q83" s="12"/>
      <c r="R83" s="12"/>
    </row>
    <row r="84" spans="1:24" s="6" customFormat="1" ht="12.75" x14ac:dyDescent="0.2">
      <c r="A84" s="91" t="s">
        <v>303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3"/>
    </row>
    <row r="85" spans="1:24" s="6" customFormat="1" ht="39.75" customHeight="1" x14ac:dyDescent="0.2">
      <c r="A85" s="94" t="s">
        <v>304</v>
      </c>
      <c r="B85" s="94"/>
      <c r="C85" s="94" t="s">
        <v>305</v>
      </c>
      <c r="D85" s="94"/>
      <c r="E85" s="94" t="s">
        <v>295</v>
      </c>
      <c r="F85" s="94"/>
      <c r="G85" s="94" t="s">
        <v>293</v>
      </c>
      <c r="H85" s="94"/>
      <c r="I85" s="94" t="s">
        <v>292</v>
      </c>
      <c r="J85" s="94"/>
      <c r="K85" s="94" t="s">
        <v>294</v>
      </c>
      <c r="L85" s="94"/>
      <c r="M85" s="94" t="s">
        <v>297</v>
      </c>
      <c r="N85" s="94"/>
      <c r="O85" s="94" t="s">
        <v>80</v>
      </c>
      <c r="P85" s="94"/>
      <c r="Q85" s="94"/>
      <c r="R85" s="94"/>
      <c r="S85" s="94" t="s">
        <v>17</v>
      </c>
      <c r="T85" s="94"/>
      <c r="U85" s="94"/>
      <c r="V85" s="94" t="s">
        <v>296</v>
      </c>
      <c r="W85" s="94"/>
      <c r="X85" s="94"/>
    </row>
    <row r="86" spans="1:24" s="6" customFormat="1" x14ac:dyDescent="0.2">
      <c r="A86" s="86">
        <v>57</v>
      </c>
      <c r="B86" s="86"/>
      <c r="C86" s="86"/>
      <c r="D86" s="86"/>
      <c r="E86" s="86">
        <f>(N71+N80)/4</f>
        <v>0</v>
      </c>
      <c r="F86" s="86"/>
      <c r="G86" s="86">
        <f>(P71+P80)/3</f>
        <v>0</v>
      </c>
      <c r="H86" s="86"/>
      <c r="I86" s="86">
        <f>(R71+R80)/2</f>
        <v>0</v>
      </c>
      <c r="J86" s="86"/>
      <c r="K86" s="86">
        <f>T71+T80</f>
        <v>0</v>
      </c>
      <c r="L86" s="86"/>
      <c r="M86" s="86">
        <f>V71+V80</f>
        <v>0</v>
      </c>
      <c r="N86" s="86"/>
      <c r="O86" s="87">
        <f>(A86+C86)*4</f>
        <v>228</v>
      </c>
      <c r="P86" s="87"/>
      <c r="Q86" s="87"/>
      <c r="R86" s="87"/>
      <c r="S86" s="86">
        <f>(N71+P71+R71+T71+N80+P80+R80+T80)-(V71+V80)</f>
        <v>0</v>
      </c>
      <c r="T86" s="86"/>
      <c r="U86" s="86"/>
      <c r="V86" s="85">
        <f>(S86+M86)/O86</f>
        <v>0</v>
      </c>
      <c r="W86" s="85"/>
      <c r="X86" s="85"/>
    </row>
    <row r="87" spans="1:24" s="20" customFormat="1" ht="12.75" x14ac:dyDescent="0.25">
      <c r="A87" s="45"/>
      <c r="B87" s="45"/>
      <c r="C87" s="45"/>
      <c r="D87" s="45"/>
      <c r="N87" s="12"/>
      <c r="O87" s="12"/>
      <c r="P87" s="12"/>
      <c r="Q87" s="12"/>
      <c r="R87" s="12"/>
    </row>
    <row r="88" spans="1:24" s="20" customFormat="1" ht="12.75" x14ac:dyDescent="0.25">
      <c r="A88" s="91" t="s">
        <v>87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3"/>
    </row>
    <row r="89" spans="1:24" s="20" customFormat="1" ht="12.75" x14ac:dyDescent="0.25">
      <c r="A89" s="120" t="s">
        <v>83</v>
      </c>
      <c r="B89" s="120"/>
      <c r="C89" s="120"/>
      <c r="D89" s="121" t="s">
        <v>84</v>
      </c>
      <c r="E89" s="121"/>
      <c r="F89" s="121"/>
      <c r="G89" s="121"/>
      <c r="H89" s="121"/>
      <c r="I89" s="121"/>
      <c r="J89" s="121"/>
      <c r="K89" s="91" t="s">
        <v>85</v>
      </c>
      <c r="L89" s="92"/>
      <c r="M89" s="92"/>
      <c r="N89" s="92"/>
      <c r="O89" s="92"/>
      <c r="P89" s="93"/>
      <c r="Q89" s="91" t="s">
        <v>86</v>
      </c>
      <c r="R89" s="92"/>
      <c r="S89" s="92"/>
      <c r="T89" s="92"/>
      <c r="U89" s="92"/>
      <c r="V89" s="92"/>
      <c r="W89" s="92"/>
      <c r="X89" s="93"/>
    </row>
    <row r="90" spans="1:24" s="20" customFormat="1" ht="56.25" customHeight="1" x14ac:dyDescent="0.25">
      <c r="A90" s="81" t="s">
        <v>82</v>
      </c>
      <c r="B90" s="81"/>
      <c r="C90" s="81"/>
      <c r="D90" s="81"/>
      <c r="E90" s="81"/>
      <c r="F90" s="81"/>
      <c r="G90" s="81"/>
      <c r="H90" s="81"/>
      <c r="I90" s="81"/>
      <c r="J90" s="81"/>
      <c r="K90" s="82"/>
      <c r="L90" s="83"/>
      <c r="M90" s="83"/>
      <c r="N90" s="83"/>
      <c r="O90" s="83"/>
      <c r="P90" s="84"/>
      <c r="Q90" s="83"/>
      <c r="R90" s="83"/>
      <c r="S90" s="83"/>
      <c r="T90" s="83"/>
      <c r="U90" s="83"/>
      <c r="V90" s="83"/>
      <c r="W90" s="83"/>
      <c r="X90" s="84"/>
    </row>
    <row r="91" spans="1:24" s="20" customFormat="1" ht="56.25" customHeight="1" x14ac:dyDescent="0.25">
      <c r="A91" s="81" t="s">
        <v>88</v>
      </c>
      <c r="B91" s="81"/>
      <c r="C91" s="81"/>
      <c r="D91" s="81"/>
      <c r="E91" s="81"/>
      <c r="F91" s="81"/>
      <c r="G91" s="81"/>
      <c r="H91" s="81"/>
      <c r="I91" s="81"/>
      <c r="J91" s="81"/>
      <c r="K91" s="82"/>
      <c r="L91" s="83"/>
      <c r="M91" s="83"/>
      <c r="N91" s="83"/>
      <c r="O91" s="83"/>
      <c r="P91" s="84"/>
      <c r="Q91" s="83"/>
      <c r="R91" s="83"/>
      <c r="S91" s="83"/>
      <c r="T91" s="83"/>
      <c r="U91" s="83"/>
      <c r="V91" s="83"/>
      <c r="W91" s="83"/>
      <c r="X91" s="84"/>
    </row>
  </sheetData>
  <mergeCells count="515">
    <mergeCell ref="A86:B86"/>
    <mergeCell ref="C86:D86"/>
    <mergeCell ref="E86:F86"/>
    <mergeCell ref="G86:H86"/>
    <mergeCell ref="I86:J86"/>
    <mergeCell ref="K86:L86"/>
    <mergeCell ref="M86:N86"/>
    <mergeCell ref="O86:R86"/>
    <mergeCell ref="S86:U86"/>
    <mergeCell ref="A6:X6"/>
    <mergeCell ref="A7:D7"/>
    <mergeCell ref="E7:X7"/>
    <mergeCell ref="A8:D8"/>
    <mergeCell ref="E8:X8"/>
    <mergeCell ref="A9:D9"/>
    <mergeCell ref="E9:X9"/>
    <mergeCell ref="A1:E4"/>
    <mergeCell ref="F1:R4"/>
    <mergeCell ref="S1:V1"/>
    <mergeCell ref="W1:X1"/>
    <mergeCell ref="S2:V2"/>
    <mergeCell ref="W2:X2"/>
    <mergeCell ref="S3:V3"/>
    <mergeCell ref="W3:X3"/>
    <mergeCell ref="S4:V4"/>
    <mergeCell ref="W4:X4"/>
    <mergeCell ref="A10:D10"/>
    <mergeCell ref="E10:X10"/>
    <mergeCell ref="A12:X12"/>
    <mergeCell ref="B13:K13"/>
    <mergeCell ref="L13:M13"/>
    <mergeCell ref="N13:O13"/>
    <mergeCell ref="P13:Q13"/>
    <mergeCell ref="R13:S13"/>
    <mergeCell ref="T13:U13"/>
    <mergeCell ref="W13:X13"/>
    <mergeCell ref="W14:X14"/>
    <mergeCell ref="B52:K52"/>
    <mergeCell ref="L52:M52"/>
    <mergeCell ref="N52:O52"/>
    <mergeCell ref="P52:Q52"/>
    <mergeCell ref="R52:S52"/>
    <mergeCell ref="T52:U52"/>
    <mergeCell ref="W52:X52"/>
    <mergeCell ref="W15:X15"/>
    <mergeCell ref="B16:K16"/>
    <mergeCell ref="B15:K15"/>
    <mergeCell ref="L14:M14"/>
    <mergeCell ref="N14:O14"/>
    <mergeCell ref="P14:Q14"/>
    <mergeCell ref="R14:S14"/>
    <mergeCell ref="T14:U14"/>
    <mergeCell ref="B14:K14"/>
    <mergeCell ref="L15:M15"/>
    <mergeCell ref="N15:O15"/>
    <mergeCell ref="P15:Q15"/>
    <mergeCell ref="R15:S15"/>
    <mergeCell ref="T15:U15"/>
    <mergeCell ref="L16:M16"/>
    <mergeCell ref="N16:O16"/>
    <mergeCell ref="W53:X53"/>
    <mergeCell ref="B54:K54"/>
    <mergeCell ref="L54:M54"/>
    <mergeCell ref="N54:O54"/>
    <mergeCell ref="P54:Q54"/>
    <mergeCell ref="R54:S54"/>
    <mergeCell ref="T54:U54"/>
    <mergeCell ref="W54:X54"/>
    <mergeCell ref="B53:K53"/>
    <mergeCell ref="L53:M53"/>
    <mergeCell ref="N53:O53"/>
    <mergeCell ref="P53:Q53"/>
    <mergeCell ref="R53:S53"/>
    <mergeCell ref="T53:U53"/>
    <mergeCell ref="W63:X63"/>
    <mergeCell ref="B64:K64"/>
    <mergeCell ref="L64:M64"/>
    <mergeCell ref="N64:O64"/>
    <mergeCell ref="P64:Q64"/>
    <mergeCell ref="R64:S64"/>
    <mergeCell ref="T64:U64"/>
    <mergeCell ref="W64:X64"/>
    <mergeCell ref="B63:K63"/>
    <mergeCell ref="L63:M63"/>
    <mergeCell ref="N63:O63"/>
    <mergeCell ref="P63:Q63"/>
    <mergeCell ref="R63:S63"/>
    <mergeCell ref="T63:U63"/>
    <mergeCell ref="W65:X65"/>
    <mergeCell ref="B66:K66"/>
    <mergeCell ref="L66:M66"/>
    <mergeCell ref="N66:O66"/>
    <mergeCell ref="P66:Q66"/>
    <mergeCell ref="R66:S66"/>
    <mergeCell ref="T66:U66"/>
    <mergeCell ref="W66:X66"/>
    <mergeCell ref="B65:K65"/>
    <mergeCell ref="L65:M65"/>
    <mergeCell ref="N65:O65"/>
    <mergeCell ref="P65:Q65"/>
    <mergeCell ref="R65:S65"/>
    <mergeCell ref="T65:U65"/>
    <mergeCell ref="W67:X67"/>
    <mergeCell ref="B68:K68"/>
    <mergeCell ref="L68:M68"/>
    <mergeCell ref="N68:O68"/>
    <mergeCell ref="P68:Q68"/>
    <mergeCell ref="R68:S68"/>
    <mergeCell ref="T68:U68"/>
    <mergeCell ref="W68:X68"/>
    <mergeCell ref="B67:K67"/>
    <mergeCell ref="L67:M67"/>
    <mergeCell ref="N67:O67"/>
    <mergeCell ref="P67:Q67"/>
    <mergeCell ref="R67:S67"/>
    <mergeCell ref="T67:U67"/>
    <mergeCell ref="A71:M71"/>
    <mergeCell ref="N71:O71"/>
    <mergeCell ref="P71:Q71"/>
    <mergeCell ref="R71:S71"/>
    <mergeCell ref="T71:U71"/>
    <mergeCell ref="A73:X73"/>
    <mergeCell ref="W69:X69"/>
    <mergeCell ref="B70:K70"/>
    <mergeCell ref="L70:M70"/>
    <mergeCell ref="N70:O70"/>
    <mergeCell ref="P70:Q70"/>
    <mergeCell ref="R70:S70"/>
    <mergeCell ref="T70:U70"/>
    <mergeCell ref="W70:X70"/>
    <mergeCell ref="B69:K69"/>
    <mergeCell ref="L69:M69"/>
    <mergeCell ref="N69:O69"/>
    <mergeCell ref="P69:Q69"/>
    <mergeCell ref="R69:S69"/>
    <mergeCell ref="T69:U69"/>
    <mergeCell ref="W74:X74"/>
    <mergeCell ref="B75:K75"/>
    <mergeCell ref="L75:M75"/>
    <mergeCell ref="N75:O75"/>
    <mergeCell ref="P75:Q75"/>
    <mergeCell ref="R75:S75"/>
    <mergeCell ref="T75:U75"/>
    <mergeCell ref="W75:X75"/>
    <mergeCell ref="B74:K74"/>
    <mergeCell ref="L74:M74"/>
    <mergeCell ref="N74:O74"/>
    <mergeCell ref="P74:Q74"/>
    <mergeCell ref="R74:S74"/>
    <mergeCell ref="T74:U74"/>
    <mergeCell ref="W79:X79"/>
    <mergeCell ref="B78:K78"/>
    <mergeCell ref="L78:M78"/>
    <mergeCell ref="N78:O78"/>
    <mergeCell ref="P78:Q78"/>
    <mergeCell ref="R78:S78"/>
    <mergeCell ref="T78:U78"/>
    <mergeCell ref="W76:X76"/>
    <mergeCell ref="B77:K77"/>
    <mergeCell ref="L77:M77"/>
    <mergeCell ref="N77:O77"/>
    <mergeCell ref="P77:Q77"/>
    <mergeCell ref="R77:S77"/>
    <mergeCell ref="T77:U77"/>
    <mergeCell ref="W77:X77"/>
    <mergeCell ref="B76:K76"/>
    <mergeCell ref="L76:M76"/>
    <mergeCell ref="N76:O76"/>
    <mergeCell ref="P76:Q76"/>
    <mergeCell ref="R76:S76"/>
    <mergeCell ref="T76:U76"/>
    <mergeCell ref="A88:X88"/>
    <mergeCell ref="A89:C89"/>
    <mergeCell ref="D89:J89"/>
    <mergeCell ref="K89:P89"/>
    <mergeCell ref="Q89:X89"/>
    <mergeCell ref="A80:M80"/>
    <mergeCell ref="N80:O80"/>
    <mergeCell ref="P80:Q80"/>
    <mergeCell ref="R80:S80"/>
    <mergeCell ref="T80:U80"/>
    <mergeCell ref="A82:B82"/>
    <mergeCell ref="C82:X82"/>
    <mergeCell ref="A84:X84"/>
    <mergeCell ref="A85:B85"/>
    <mergeCell ref="C85:D85"/>
    <mergeCell ref="E85:F85"/>
    <mergeCell ref="G85:H85"/>
    <mergeCell ref="I85:J85"/>
    <mergeCell ref="K85:L85"/>
    <mergeCell ref="M85:N85"/>
    <mergeCell ref="O85:R85"/>
    <mergeCell ref="S85:U85"/>
    <mergeCell ref="V85:X85"/>
    <mergeCell ref="V86:X86"/>
    <mergeCell ref="P16:Q16"/>
    <mergeCell ref="R16:S16"/>
    <mergeCell ref="T16:U16"/>
    <mergeCell ref="W16:X16"/>
    <mergeCell ref="A91:C91"/>
    <mergeCell ref="D91:J91"/>
    <mergeCell ref="K91:P91"/>
    <mergeCell ref="Q91:X91"/>
    <mergeCell ref="B18:K18"/>
    <mergeCell ref="A90:C90"/>
    <mergeCell ref="D90:J90"/>
    <mergeCell ref="K90:P90"/>
    <mergeCell ref="Q90:X90"/>
    <mergeCell ref="W78:X78"/>
    <mergeCell ref="B79:K79"/>
    <mergeCell ref="L79:M79"/>
    <mergeCell ref="N79:O79"/>
    <mergeCell ref="P79:Q79"/>
    <mergeCell ref="R79:S79"/>
    <mergeCell ref="T79:U79"/>
    <mergeCell ref="W17:X17"/>
    <mergeCell ref="L18:M18"/>
    <mergeCell ref="N18:O18"/>
    <mergeCell ref="P18:Q18"/>
    <mergeCell ref="R18:S18"/>
    <mergeCell ref="T18:U18"/>
    <mergeCell ref="W18:X18"/>
    <mergeCell ref="B17:K17"/>
    <mergeCell ref="L17:M17"/>
    <mergeCell ref="N17:O17"/>
    <mergeCell ref="P17:Q17"/>
    <mergeCell ref="R17:S17"/>
    <mergeCell ref="T17:U17"/>
    <mergeCell ref="W19:X19"/>
    <mergeCell ref="B20:K20"/>
    <mergeCell ref="L20:M20"/>
    <mergeCell ref="N20:O20"/>
    <mergeCell ref="P20:Q20"/>
    <mergeCell ref="R20:S20"/>
    <mergeCell ref="T20:U20"/>
    <mergeCell ref="W20:X20"/>
    <mergeCell ref="B19:K19"/>
    <mergeCell ref="L19:M19"/>
    <mergeCell ref="N19:O19"/>
    <mergeCell ref="P19:Q19"/>
    <mergeCell ref="R19:S19"/>
    <mergeCell ref="T19:U19"/>
    <mergeCell ref="W21:X21"/>
    <mergeCell ref="B22:K22"/>
    <mergeCell ref="L22:M22"/>
    <mergeCell ref="N22:O22"/>
    <mergeCell ref="P22:Q22"/>
    <mergeCell ref="R22:S22"/>
    <mergeCell ref="T22:U22"/>
    <mergeCell ref="W22:X22"/>
    <mergeCell ref="B21:K21"/>
    <mergeCell ref="L21:M21"/>
    <mergeCell ref="N21:O21"/>
    <mergeCell ref="P21:Q21"/>
    <mergeCell ref="R21:S21"/>
    <mergeCell ref="T21:U21"/>
    <mergeCell ref="W23:X23"/>
    <mergeCell ref="B27:K27"/>
    <mergeCell ref="L27:M27"/>
    <mergeCell ref="R27:S27"/>
    <mergeCell ref="T27:U27"/>
    <mergeCell ref="B23:K23"/>
    <mergeCell ref="L23:M23"/>
    <mergeCell ref="N23:O23"/>
    <mergeCell ref="P23:Q23"/>
    <mergeCell ref="R23:S23"/>
    <mergeCell ref="T23:U23"/>
    <mergeCell ref="W24:X24"/>
    <mergeCell ref="B25:K25"/>
    <mergeCell ref="L25:M25"/>
    <mergeCell ref="N25:O25"/>
    <mergeCell ref="P25:Q25"/>
    <mergeCell ref="R25:S25"/>
    <mergeCell ref="T25:U25"/>
    <mergeCell ref="W25:X25"/>
    <mergeCell ref="B24:K24"/>
    <mergeCell ref="L24:M24"/>
    <mergeCell ref="N24:O24"/>
    <mergeCell ref="P24:Q24"/>
    <mergeCell ref="R24:S24"/>
    <mergeCell ref="T24:U24"/>
    <mergeCell ref="W26:X26"/>
    <mergeCell ref="B28:K28"/>
    <mergeCell ref="L28:M28"/>
    <mergeCell ref="N28:O28"/>
    <mergeCell ref="P28:Q28"/>
    <mergeCell ref="R28:S28"/>
    <mergeCell ref="T28:U28"/>
    <mergeCell ref="W28:X28"/>
    <mergeCell ref="N27:O27"/>
    <mergeCell ref="P27:Q27"/>
    <mergeCell ref="B26:K26"/>
    <mergeCell ref="L26:M26"/>
    <mergeCell ref="N26:O26"/>
    <mergeCell ref="P26:Q26"/>
    <mergeCell ref="R26:S26"/>
    <mergeCell ref="T26:U26"/>
    <mergeCell ref="W27:X27"/>
    <mergeCell ref="W29:X29"/>
    <mergeCell ref="B30:K30"/>
    <mergeCell ref="L30:M30"/>
    <mergeCell ref="N30:O30"/>
    <mergeCell ref="P30:Q30"/>
    <mergeCell ref="R30:S30"/>
    <mergeCell ref="T30:U30"/>
    <mergeCell ref="W30:X30"/>
    <mergeCell ref="B29:K29"/>
    <mergeCell ref="L29:M29"/>
    <mergeCell ref="N29:O29"/>
    <mergeCell ref="P29:Q29"/>
    <mergeCell ref="R29:S29"/>
    <mergeCell ref="T29:U29"/>
    <mergeCell ref="W31:X31"/>
    <mergeCell ref="B32:K32"/>
    <mergeCell ref="L32:M32"/>
    <mergeCell ref="N32:O32"/>
    <mergeCell ref="P32:Q32"/>
    <mergeCell ref="R32:S32"/>
    <mergeCell ref="T32:U32"/>
    <mergeCell ref="W32:X32"/>
    <mergeCell ref="B31:K31"/>
    <mergeCell ref="L31:M31"/>
    <mergeCell ref="N31:O31"/>
    <mergeCell ref="P31:Q31"/>
    <mergeCell ref="R31:S31"/>
    <mergeCell ref="T31:U31"/>
    <mergeCell ref="W33:X33"/>
    <mergeCell ref="B35:K35"/>
    <mergeCell ref="L35:M35"/>
    <mergeCell ref="N35:O35"/>
    <mergeCell ref="P35:Q35"/>
    <mergeCell ref="R35:S35"/>
    <mergeCell ref="T35:U35"/>
    <mergeCell ref="W35:X35"/>
    <mergeCell ref="B33:K33"/>
    <mergeCell ref="L33:M33"/>
    <mergeCell ref="N33:O33"/>
    <mergeCell ref="P33:Q33"/>
    <mergeCell ref="R33:S33"/>
    <mergeCell ref="T33:U33"/>
    <mergeCell ref="B34:K34"/>
    <mergeCell ref="L34:M34"/>
    <mergeCell ref="N34:O34"/>
    <mergeCell ref="P34:Q34"/>
    <mergeCell ref="R34:S34"/>
    <mergeCell ref="T34:U34"/>
    <mergeCell ref="W34:X34"/>
    <mergeCell ref="W36:X36"/>
    <mergeCell ref="B37:K37"/>
    <mergeCell ref="L37:M37"/>
    <mergeCell ref="N37:O37"/>
    <mergeCell ref="P37:Q37"/>
    <mergeCell ref="R37:S37"/>
    <mergeCell ref="T37:U37"/>
    <mergeCell ref="W37:X37"/>
    <mergeCell ref="B36:K36"/>
    <mergeCell ref="L36:M36"/>
    <mergeCell ref="N36:O36"/>
    <mergeCell ref="P36:Q36"/>
    <mergeCell ref="R36:S36"/>
    <mergeCell ref="T36:U36"/>
    <mergeCell ref="W38:X38"/>
    <mergeCell ref="B39:K39"/>
    <mergeCell ref="L39:M39"/>
    <mergeCell ref="N39:O39"/>
    <mergeCell ref="P39:Q39"/>
    <mergeCell ref="R39:S39"/>
    <mergeCell ref="T39:U39"/>
    <mergeCell ref="W39:X39"/>
    <mergeCell ref="B38:K38"/>
    <mergeCell ref="L38:M38"/>
    <mergeCell ref="N38:O38"/>
    <mergeCell ref="P38:Q38"/>
    <mergeCell ref="R38:S38"/>
    <mergeCell ref="T38:U38"/>
    <mergeCell ref="W40:X40"/>
    <mergeCell ref="B41:K41"/>
    <mergeCell ref="L41:M41"/>
    <mergeCell ref="N41:O41"/>
    <mergeCell ref="P41:Q41"/>
    <mergeCell ref="R41:S41"/>
    <mergeCell ref="T41:U41"/>
    <mergeCell ref="W41:X41"/>
    <mergeCell ref="B40:K40"/>
    <mergeCell ref="L40:M40"/>
    <mergeCell ref="N40:O40"/>
    <mergeCell ref="P40:Q40"/>
    <mergeCell ref="R40:S40"/>
    <mergeCell ref="T40:U40"/>
    <mergeCell ref="W42:X42"/>
    <mergeCell ref="B43:K43"/>
    <mergeCell ref="L43:M43"/>
    <mergeCell ref="N43:O43"/>
    <mergeCell ref="P43:Q43"/>
    <mergeCell ref="R43:S43"/>
    <mergeCell ref="T43:U43"/>
    <mergeCell ref="W43:X43"/>
    <mergeCell ref="B42:K42"/>
    <mergeCell ref="L42:M42"/>
    <mergeCell ref="N42:O42"/>
    <mergeCell ref="P42:Q42"/>
    <mergeCell ref="R42:S42"/>
    <mergeCell ref="T42:U42"/>
    <mergeCell ref="W44:X44"/>
    <mergeCell ref="B45:K45"/>
    <mergeCell ref="L45:M45"/>
    <mergeCell ref="N45:O45"/>
    <mergeCell ref="P45:Q45"/>
    <mergeCell ref="R45:S45"/>
    <mergeCell ref="T45:U45"/>
    <mergeCell ref="W45:X45"/>
    <mergeCell ref="B44:K44"/>
    <mergeCell ref="L44:M44"/>
    <mergeCell ref="N44:O44"/>
    <mergeCell ref="P44:Q44"/>
    <mergeCell ref="R44:S44"/>
    <mergeCell ref="T44:U44"/>
    <mergeCell ref="W46:X46"/>
    <mergeCell ref="B47:K47"/>
    <mergeCell ref="L47:M47"/>
    <mergeCell ref="N47:O47"/>
    <mergeCell ref="P47:Q47"/>
    <mergeCell ref="R47:S47"/>
    <mergeCell ref="T47:U47"/>
    <mergeCell ref="W47:X47"/>
    <mergeCell ref="B46:K46"/>
    <mergeCell ref="L46:M46"/>
    <mergeCell ref="N46:O46"/>
    <mergeCell ref="P46:Q46"/>
    <mergeCell ref="R46:S46"/>
    <mergeCell ref="T46:U46"/>
    <mergeCell ref="W48:X48"/>
    <mergeCell ref="B49:K49"/>
    <mergeCell ref="L49:M49"/>
    <mergeCell ref="N49:O49"/>
    <mergeCell ref="P49:Q49"/>
    <mergeCell ref="R49:S49"/>
    <mergeCell ref="T49:U49"/>
    <mergeCell ref="W49:X49"/>
    <mergeCell ref="B48:K48"/>
    <mergeCell ref="L48:M48"/>
    <mergeCell ref="N48:O48"/>
    <mergeCell ref="P48:Q48"/>
    <mergeCell ref="R48:S48"/>
    <mergeCell ref="T48:U48"/>
    <mergeCell ref="W50:X50"/>
    <mergeCell ref="B51:K51"/>
    <mergeCell ref="L51:M51"/>
    <mergeCell ref="N51:O51"/>
    <mergeCell ref="P51:Q51"/>
    <mergeCell ref="R51:S51"/>
    <mergeCell ref="T51:U51"/>
    <mergeCell ref="W51:X51"/>
    <mergeCell ref="B50:K50"/>
    <mergeCell ref="L50:M50"/>
    <mergeCell ref="N50:O50"/>
    <mergeCell ref="P50:Q50"/>
    <mergeCell ref="R50:S50"/>
    <mergeCell ref="T50:U50"/>
    <mergeCell ref="W55:X55"/>
    <mergeCell ref="B56:K56"/>
    <mergeCell ref="L56:M56"/>
    <mergeCell ref="N56:O56"/>
    <mergeCell ref="P56:Q56"/>
    <mergeCell ref="R56:S56"/>
    <mergeCell ref="T56:U56"/>
    <mergeCell ref="W56:X56"/>
    <mergeCell ref="B55:K55"/>
    <mergeCell ref="L55:M55"/>
    <mergeCell ref="N55:O55"/>
    <mergeCell ref="P55:Q55"/>
    <mergeCell ref="R55:S55"/>
    <mergeCell ref="T55:U55"/>
    <mergeCell ref="B58:K58"/>
    <mergeCell ref="L58:M58"/>
    <mergeCell ref="N58:O58"/>
    <mergeCell ref="P58:Q58"/>
    <mergeCell ref="R58:S58"/>
    <mergeCell ref="T58:U58"/>
    <mergeCell ref="W58:X58"/>
    <mergeCell ref="B57:K57"/>
    <mergeCell ref="L57:M57"/>
    <mergeCell ref="N57:O57"/>
    <mergeCell ref="P57:Q57"/>
    <mergeCell ref="R57:S57"/>
    <mergeCell ref="T57:U57"/>
    <mergeCell ref="W57:X57"/>
    <mergeCell ref="B62:K62"/>
    <mergeCell ref="L62:M62"/>
    <mergeCell ref="N62:O62"/>
    <mergeCell ref="P62:Q62"/>
    <mergeCell ref="R62:S62"/>
    <mergeCell ref="T62:U62"/>
    <mergeCell ref="W62:X62"/>
    <mergeCell ref="B61:K61"/>
    <mergeCell ref="L61:M61"/>
    <mergeCell ref="N61:O61"/>
    <mergeCell ref="P61:Q61"/>
    <mergeCell ref="R61:S61"/>
    <mergeCell ref="T61:U61"/>
    <mergeCell ref="W61:X61"/>
    <mergeCell ref="W59:X59"/>
    <mergeCell ref="B60:K60"/>
    <mergeCell ref="L60:M60"/>
    <mergeCell ref="N60:O60"/>
    <mergeCell ref="P60:Q60"/>
    <mergeCell ref="R60:S60"/>
    <mergeCell ref="T60:U60"/>
    <mergeCell ref="W60:X60"/>
    <mergeCell ref="B59:K59"/>
    <mergeCell ref="L59:M59"/>
    <mergeCell ref="N59:O59"/>
    <mergeCell ref="P59:Q59"/>
    <mergeCell ref="R59:S59"/>
    <mergeCell ref="T59:U59"/>
  </mergeCells>
  <pageMargins left="0.39370078740157483" right="0.39370078740157483" top="0.39370078740157483" bottom="0.47244094488188981" header="0.31496062992125984" footer="7.874015748031496E-2"/>
  <pageSetup paperSize="9" scale="86" fitToHeight="0" orientation="portrait" r:id="rId1"/>
  <headerFooter>
    <oddFooter>&amp;L&amp;"Cambria,Normal"&amp;8(Form No: FRM-0010, Revizyon Tarihi: -, Revizyon No: 0)&amp;R&amp;"Cambria,Normal"&amp;8&amp;K002060Sayfa &amp;P / &amp;N</oddFooter>
  </headerFooter>
  <ignoredErrors>
    <ignoredError sqref="L14:M38" twoDigitTextYear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79"/>
  <sheetViews>
    <sheetView showGridLines="0" zoomScaleNormal="100" workbookViewId="0">
      <selection activeCell="B39" sqref="B39:K39"/>
    </sheetView>
  </sheetViews>
  <sheetFormatPr defaultRowHeight="14.25" x14ac:dyDescent="0.25"/>
  <cols>
    <col min="1" max="1" width="5.28515625" style="13" customWidth="1"/>
    <col min="2" max="13" width="5.28515625" style="24" customWidth="1"/>
    <col min="14" max="15" width="3.7109375" style="13" customWidth="1"/>
    <col min="16" max="17" width="3.5703125" style="13" customWidth="1"/>
    <col min="18" max="18" width="2.140625" style="13" bestFit="1" customWidth="1"/>
    <col min="19" max="19" width="3.7109375" style="24" customWidth="1"/>
    <col min="20" max="21" width="3.140625" style="24" customWidth="1"/>
    <col min="22" max="22" width="4.85546875" style="24" customWidth="1"/>
    <col min="23" max="100" width="5.28515625" style="24" customWidth="1"/>
    <col min="101" max="16384" width="9.140625" style="24"/>
  </cols>
  <sheetData>
    <row r="1" spans="1:24" x14ac:dyDescent="0.25">
      <c r="A1" s="127"/>
      <c r="B1" s="127"/>
      <c r="C1" s="127"/>
      <c r="D1" s="127"/>
      <c r="E1" s="127"/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6" t="s">
        <v>1</v>
      </c>
      <c r="T1" s="117"/>
      <c r="U1" s="117"/>
      <c r="V1" s="118"/>
      <c r="W1" s="115" t="s">
        <v>324</v>
      </c>
      <c r="X1" s="115"/>
    </row>
    <row r="2" spans="1:24" x14ac:dyDescent="0.25">
      <c r="A2" s="127"/>
      <c r="B2" s="127"/>
      <c r="C2" s="127"/>
      <c r="D2" s="127"/>
      <c r="E2" s="127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6" t="s">
        <v>2</v>
      </c>
      <c r="T2" s="117"/>
      <c r="U2" s="117"/>
      <c r="V2" s="118"/>
      <c r="W2" s="119">
        <v>43514</v>
      </c>
      <c r="X2" s="115"/>
    </row>
    <row r="3" spans="1:24" x14ac:dyDescent="0.25">
      <c r="A3" s="127"/>
      <c r="B3" s="127"/>
      <c r="C3" s="127"/>
      <c r="D3" s="127"/>
      <c r="E3" s="12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6" t="s">
        <v>3</v>
      </c>
      <c r="T3" s="117"/>
      <c r="U3" s="117"/>
      <c r="V3" s="118"/>
      <c r="W3" s="115" t="s">
        <v>5</v>
      </c>
      <c r="X3" s="115"/>
    </row>
    <row r="4" spans="1:24" x14ac:dyDescent="0.25">
      <c r="A4" s="127"/>
      <c r="B4" s="127"/>
      <c r="C4" s="127"/>
      <c r="D4" s="127"/>
      <c r="E4" s="12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6" t="s">
        <v>4</v>
      </c>
      <c r="T4" s="117"/>
      <c r="U4" s="117"/>
      <c r="V4" s="118"/>
      <c r="W4" s="115">
        <v>0</v>
      </c>
      <c r="X4" s="115"/>
    </row>
    <row r="5" spans="1:24" x14ac:dyDescent="0.25">
      <c r="B5" s="13"/>
      <c r="C5" s="13"/>
      <c r="D5" s="1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3"/>
      <c r="T5" s="43"/>
      <c r="U5" s="43"/>
      <c r="V5" s="43"/>
      <c r="W5" s="44"/>
      <c r="X5" s="44"/>
    </row>
    <row r="6" spans="1:24" ht="15" customHeight="1" x14ac:dyDescent="0.25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ht="15" customHeight="1" x14ac:dyDescent="0.25">
      <c r="A7" s="112" t="s">
        <v>11</v>
      </c>
      <c r="B7" s="112"/>
      <c r="C7" s="112"/>
      <c r="D7" s="112"/>
      <c r="E7" s="81">
        <f>'Madde 4'!E7:X7</f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15" customHeight="1" x14ac:dyDescent="0.25">
      <c r="A8" s="112" t="s">
        <v>41</v>
      </c>
      <c r="B8" s="112"/>
      <c r="C8" s="112"/>
      <c r="D8" s="112"/>
      <c r="E8" s="122">
        <f>'Madde 4'!E8:X8</f>
        <v>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5" customHeight="1" x14ac:dyDescent="0.25">
      <c r="A9" s="112" t="s">
        <v>12</v>
      </c>
      <c r="B9" s="112"/>
      <c r="C9" s="112"/>
      <c r="D9" s="112"/>
      <c r="E9" s="81" t="s">
        <v>118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 x14ac:dyDescent="0.25">
      <c r="A10" s="112" t="s">
        <v>13</v>
      </c>
      <c r="B10" s="112"/>
      <c r="C10" s="112"/>
      <c r="D10" s="112"/>
      <c r="E10" s="81">
        <f>'Madde 4'!E10:X10</f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x14ac:dyDescent="0.25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2"/>
      <c r="O11" s="12"/>
      <c r="P11" s="12"/>
      <c r="Q11" s="12"/>
      <c r="R11" s="12"/>
      <c r="S11" s="20"/>
      <c r="T11" s="20"/>
      <c r="U11" s="20"/>
      <c r="V11" s="20"/>
      <c r="W11" s="20"/>
      <c r="X11" s="20"/>
    </row>
    <row r="12" spans="1:24" x14ac:dyDescent="0.25">
      <c r="A12" s="91" t="s">
        <v>39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</row>
    <row r="13" spans="1:24" s="20" customFormat="1" ht="39" customHeight="1" x14ac:dyDescent="0.2">
      <c r="A13" s="16" t="s">
        <v>0</v>
      </c>
      <c r="B13" s="106" t="s">
        <v>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2" t="s">
        <v>22</v>
      </c>
      <c r="M13" s="107"/>
      <c r="N13" s="102" t="s">
        <v>298</v>
      </c>
      <c r="O13" s="103"/>
      <c r="P13" s="102" t="s">
        <v>299</v>
      </c>
      <c r="Q13" s="103"/>
      <c r="R13" s="102" t="s">
        <v>117</v>
      </c>
      <c r="S13" s="103"/>
      <c r="T13" s="102" t="s">
        <v>300</v>
      </c>
      <c r="U13" s="103"/>
      <c r="V13" s="21" t="s">
        <v>318</v>
      </c>
      <c r="W13" s="97" t="s">
        <v>9</v>
      </c>
      <c r="X13" s="97"/>
    </row>
    <row r="14" spans="1:24" s="20" customFormat="1" ht="12.75" x14ac:dyDescent="0.25">
      <c r="A14" s="14">
        <v>121</v>
      </c>
      <c r="B14" s="100" t="s">
        <v>193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4" t="s">
        <v>251</v>
      </c>
      <c r="M14" s="104"/>
      <c r="N14" s="98"/>
      <c r="O14" s="99"/>
      <c r="P14" s="98"/>
      <c r="Q14" s="99"/>
      <c r="R14" s="98"/>
      <c r="S14" s="99"/>
      <c r="T14" s="98"/>
      <c r="U14" s="99"/>
      <c r="V14" s="39"/>
      <c r="W14" s="123"/>
      <c r="X14" s="123"/>
    </row>
    <row r="15" spans="1:24" s="20" customFormat="1" ht="12.75" x14ac:dyDescent="0.25">
      <c r="A15" s="14">
        <v>122</v>
      </c>
      <c r="B15" s="100" t="s">
        <v>194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4" t="s">
        <v>251</v>
      </c>
      <c r="M15" s="104"/>
      <c r="N15" s="98"/>
      <c r="O15" s="99"/>
      <c r="P15" s="124"/>
      <c r="Q15" s="124"/>
      <c r="R15" s="124"/>
      <c r="S15" s="124"/>
      <c r="T15" s="124"/>
      <c r="U15" s="124"/>
      <c r="V15" s="15"/>
      <c r="W15" s="123"/>
      <c r="X15" s="123"/>
    </row>
    <row r="16" spans="1:24" s="20" customFormat="1" ht="25.7" customHeight="1" x14ac:dyDescent="0.25">
      <c r="A16" s="14">
        <v>123</v>
      </c>
      <c r="B16" s="100" t="s">
        <v>195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4" t="s">
        <v>251</v>
      </c>
      <c r="M16" s="104"/>
      <c r="N16" s="98"/>
      <c r="O16" s="99"/>
      <c r="P16" s="124"/>
      <c r="Q16" s="124"/>
      <c r="R16" s="124"/>
      <c r="S16" s="124"/>
      <c r="T16" s="124"/>
      <c r="U16" s="124"/>
      <c r="V16" s="15"/>
      <c r="W16" s="123"/>
      <c r="X16" s="123"/>
    </row>
    <row r="17" spans="1:24" s="20" customFormat="1" ht="12.75" x14ac:dyDescent="0.25">
      <c r="A17" s="14">
        <v>124</v>
      </c>
      <c r="B17" s="100" t="s">
        <v>196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4" t="s">
        <v>251</v>
      </c>
      <c r="M17" s="104"/>
      <c r="N17" s="98"/>
      <c r="O17" s="99"/>
      <c r="P17" s="124"/>
      <c r="Q17" s="124"/>
      <c r="R17" s="124"/>
      <c r="S17" s="124"/>
      <c r="T17" s="124"/>
      <c r="U17" s="124"/>
      <c r="V17" s="15"/>
      <c r="W17" s="123"/>
      <c r="X17" s="123"/>
    </row>
    <row r="18" spans="1:24" s="20" customFormat="1" ht="12.75" x14ac:dyDescent="0.25">
      <c r="A18" s="14">
        <v>125</v>
      </c>
      <c r="B18" s="100" t="s">
        <v>197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4" t="s">
        <v>251</v>
      </c>
      <c r="M18" s="104"/>
      <c r="N18" s="98"/>
      <c r="O18" s="99"/>
      <c r="P18" s="124"/>
      <c r="Q18" s="124"/>
      <c r="R18" s="124"/>
      <c r="S18" s="124"/>
      <c r="T18" s="124"/>
      <c r="U18" s="124"/>
      <c r="V18" s="15"/>
      <c r="W18" s="123"/>
      <c r="X18" s="123"/>
    </row>
    <row r="19" spans="1:24" s="20" customFormat="1" ht="12.75" x14ac:dyDescent="0.25">
      <c r="A19" s="14">
        <v>126</v>
      </c>
      <c r="B19" s="100" t="s">
        <v>198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4" t="s">
        <v>251</v>
      </c>
      <c r="M19" s="104"/>
      <c r="N19" s="98"/>
      <c r="O19" s="99"/>
      <c r="P19" s="124"/>
      <c r="Q19" s="124"/>
      <c r="R19" s="124"/>
      <c r="S19" s="124"/>
      <c r="T19" s="124"/>
      <c r="U19" s="124"/>
      <c r="V19" s="15"/>
      <c r="W19" s="123"/>
      <c r="X19" s="123"/>
    </row>
    <row r="20" spans="1:24" s="20" customFormat="1" ht="12.75" x14ac:dyDescent="0.25">
      <c r="A20" s="14">
        <v>127</v>
      </c>
      <c r="B20" s="100" t="s">
        <v>199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4" t="s">
        <v>251</v>
      </c>
      <c r="M20" s="104"/>
      <c r="N20" s="98"/>
      <c r="O20" s="99"/>
      <c r="P20" s="124"/>
      <c r="Q20" s="124"/>
      <c r="R20" s="124"/>
      <c r="S20" s="124"/>
      <c r="T20" s="124"/>
      <c r="U20" s="124"/>
      <c r="V20" s="15"/>
      <c r="W20" s="123"/>
      <c r="X20" s="123"/>
    </row>
    <row r="21" spans="1:24" s="20" customFormat="1" ht="25.7" customHeight="1" x14ac:dyDescent="0.25">
      <c r="A21" s="14">
        <v>128</v>
      </c>
      <c r="B21" s="100" t="s">
        <v>200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4" t="s">
        <v>251</v>
      </c>
      <c r="M21" s="104"/>
      <c r="N21" s="98"/>
      <c r="O21" s="99"/>
      <c r="P21" s="124"/>
      <c r="Q21" s="124"/>
      <c r="R21" s="124"/>
      <c r="S21" s="124"/>
      <c r="T21" s="124"/>
      <c r="U21" s="124"/>
      <c r="V21" s="15"/>
      <c r="W21" s="123"/>
      <c r="X21" s="123"/>
    </row>
    <row r="22" spans="1:24" s="20" customFormat="1" ht="12.75" x14ac:dyDescent="0.25">
      <c r="A22" s="14">
        <v>129</v>
      </c>
      <c r="B22" s="100" t="s">
        <v>252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4" t="s">
        <v>234</v>
      </c>
      <c r="M22" s="104" t="s">
        <v>234</v>
      </c>
      <c r="N22" s="98"/>
      <c r="O22" s="99"/>
      <c r="P22" s="124"/>
      <c r="Q22" s="124"/>
      <c r="R22" s="124"/>
      <c r="S22" s="124"/>
      <c r="T22" s="124"/>
      <c r="U22" s="124"/>
      <c r="V22" s="15"/>
      <c r="W22" s="123"/>
      <c r="X22" s="123"/>
    </row>
    <row r="23" spans="1:24" s="20" customFormat="1" ht="25.7" customHeight="1" x14ac:dyDescent="0.25">
      <c r="A23" s="14">
        <v>130</v>
      </c>
      <c r="B23" s="100" t="s">
        <v>201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4" t="s">
        <v>235</v>
      </c>
      <c r="M23" s="104" t="s">
        <v>235</v>
      </c>
      <c r="N23" s="98"/>
      <c r="O23" s="99"/>
      <c r="P23" s="124"/>
      <c r="Q23" s="124"/>
      <c r="R23" s="124"/>
      <c r="S23" s="124"/>
      <c r="T23" s="124"/>
      <c r="U23" s="124"/>
      <c r="V23" s="15"/>
      <c r="W23" s="123"/>
      <c r="X23" s="123"/>
    </row>
    <row r="24" spans="1:24" s="20" customFormat="1" ht="25.7" customHeight="1" x14ac:dyDescent="0.25">
      <c r="A24" s="14">
        <v>131</v>
      </c>
      <c r="B24" s="100" t="s">
        <v>202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4" t="s">
        <v>235</v>
      </c>
      <c r="M24" s="104" t="s">
        <v>235</v>
      </c>
      <c r="N24" s="98"/>
      <c r="O24" s="99"/>
      <c r="P24" s="124"/>
      <c r="Q24" s="124"/>
      <c r="R24" s="124"/>
      <c r="S24" s="124"/>
      <c r="T24" s="124"/>
      <c r="U24" s="124"/>
      <c r="V24" s="15"/>
      <c r="W24" s="123"/>
      <c r="X24" s="123"/>
    </row>
    <row r="25" spans="1:24" s="20" customFormat="1" ht="25.7" customHeight="1" x14ac:dyDescent="0.25">
      <c r="A25" s="14">
        <v>132</v>
      </c>
      <c r="B25" s="100" t="s">
        <v>203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4" t="s">
        <v>236</v>
      </c>
      <c r="M25" s="104" t="s">
        <v>236</v>
      </c>
      <c r="N25" s="98"/>
      <c r="O25" s="99"/>
      <c r="P25" s="124"/>
      <c r="Q25" s="124"/>
      <c r="R25" s="124"/>
      <c r="S25" s="124"/>
      <c r="T25" s="124"/>
      <c r="U25" s="124"/>
      <c r="V25" s="15"/>
      <c r="W25" s="123"/>
      <c r="X25" s="123"/>
    </row>
    <row r="26" spans="1:24" s="20" customFormat="1" ht="12.75" x14ac:dyDescent="0.25">
      <c r="A26" s="14">
        <v>133</v>
      </c>
      <c r="B26" s="100" t="s">
        <v>204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4" t="s">
        <v>236</v>
      </c>
      <c r="M26" s="104" t="s">
        <v>236</v>
      </c>
      <c r="N26" s="98"/>
      <c r="O26" s="99"/>
      <c r="P26" s="124"/>
      <c r="Q26" s="124"/>
      <c r="R26" s="124"/>
      <c r="S26" s="124"/>
      <c r="T26" s="124"/>
      <c r="U26" s="124"/>
      <c r="V26" s="15"/>
      <c r="W26" s="123"/>
      <c r="X26" s="123"/>
    </row>
    <row r="27" spans="1:24" s="20" customFormat="1" ht="25.7" customHeight="1" x14ac:dyDescent="0.25">
      <c r="A27" s="14">
        <v>134</v>
      </c>
      <c r="B27" s="100" t="s">
        <v>205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4" t="s">
        <v>236</v>
      </c>
      <c r="M27" s="104" t="s">
        <v>236</v>
      </c>
      <c r="N27" s="98"/>
      <c r="O27" s="99"/>
      <c r="P27" s="124"/>
      <c r="Q27" s="124"/>
      <c r="R27" s="124"/>
      <c r="S27" s="124"/>
      <c r="T27" s="124"/>
      <c r="U27" s="124"/>
      <c r="V27" s="15"/>
      <c r="W27" s="123"/>
      <c r="X27" s="123"/>
    </row>
    <row r="28" spans="1:24" s="20" customFormat="1" ht="38.25" customHeight="1" x14ac:dyDescent="0.25">
      <c r="A28" s="14">
        <v>135</v>
      </c>
      <c r="B28" s="131" t="s">
        <v>206</v>
      </c>
      <c r="C28" s="132"/>
      <c r="D28" s="132"/>
      <c r="E28" s="132"/>
      <c r="F28" s="132"/>
      <c r="G28" s="132"/>
      <c r="H28" s="132"/>
      <c r="I28" s="132"/>
      <c r="J28" s="132"/>
      <c r="K28" s="133"/>
      <c r="L28" s="104" t="s">
        <v>237</v>
      </c>
      <c r="M28" s="104" t="s">
        <v>237</v>
      </c>
      <c r="N28" s="98"/>
      <c r="O28" s="99"/>
      <c r="P28" s="124"/>
      <c r="Q28" s="124"/>
      <c r="R28" s="124"/>
      <c r="S28" s="124"/>
      <c r="T28" s="124"/>
      <c r="U28" s="124"/>
      <c r="V28" s="15"/>
      <c r="W28" s="123"/>
      <c r="X28" s="123"/>
    </row>
    <row r="29" spans="1:24" s="20" customFormat="1" ht="12.75" customHeight="1" x14ac:dyDescent="0.25">
      <c r="A29" s="14">
        <v>136</v>
      </c>
      <c r="B29" s="131" t="s">
        <v>207</v>
      </c>
      <c r="C29" s="132"/>
      <c r="D29" s="132"/>
      <c r="E29" s="132"/>
      <c r="F29" s="132"/>
      <c r="G29" s="132"/>
      <c r="H29" s="132"/>
      <c r="I29" s="132"/>
      <c r="J29" s="132"/>
      <c r="K29" s="133"/>
      <c r="L29" s="104" t="s">
        <v>237</v>
      </c>
      <c r="M29" s="104" t="s">
        <v>237</v>
      </c>
      <c r="N29" s="98"/>
      <c r="O29" s="99"/>
      <c r="P29" s="124"/>
      <c r="Q29" s="124"/>
      <c r="R29" s="124"/>
      <c r="S29" s="124"/>
      <c r="T29" s="124"/>
      <c r="U29" s="124"/>
      <c r="V29" s="15"/>
      <c r="W29" s="123"/>
      <c r="X29" s="123"/>
    </row>
    <row r="30" spans="1:24" s="20" customFormat="1" ht="25.7" customHeight="1" x14ac:dyDescent="0.25">
      <c r="A30" s="14">
        <v>137</v>
      </c>
      <c r="B30" s="131" t="s">
        <v>208</v>
      </c>
      <c r="C30" s="132"/>
      <c r="D30" s="132"/>
      <c r="E30" s="132"/>
      <c r="F30" s="132"/>
      <c r="G30" s="132"/>
      <c r="H30" s="132"/>
      <c r="I30" s="132"/>
      <c r="J30" s="132"/>
      <c r="K30" s="133"/>
      <c r="L30" s="104" t="s">
        <v>237</v>
      </c>
      <c r="M30" s="104" t="s">
        <v>237</v>
      </c>
      <c r="N30" s="98"/>
      <c r="O30" s="99"/>
      <c r="P30" s="124"/>
      <c r="Q30" s="124"/>
      <c r="R30" s="124"/>
      <c r="S30" s="124"/>
      <c r="T30" s="124"/>
      <c r="U30" s="124"/>
      <c r="V30" s="15"/>
      <c r="W30" s="123"/>
      <c r="X30" s="123"/>
    </row>
    <row r="31" spans="1:24" s="20" customFormat="1" ht="12.75" customHeight="1" x14ac:dyDescent="0.25">
      <c r="A31" s="14">
        <v>138</v>
      </c>
      <c r="B31" s="131" t="s">
        <v>209</v>
      </c>
      <c r="C31" s="132"/>
      <c r="D31" s="132"/>
      <c r="E31" s="132"/>
      <c r="F31" s="132"/>
      <c r="G31" s="132"/>
      <c r="H31" s="132"/>
      <c r="I31" s="132"/>
      <c r="J31" s="132"/>
      <c r="K31" s="133"/>
      <c r="L31" s="104" t="s">
        <v>238</v>
      </c>
      <c r="M31" s="104" t="s">
        <v>238</v>
      </c>
      <c r="N31" s="98"/>
      <c r="O31" s="99"/>
      <c r="P31" s="124"/>
      <c r="Q31" s="124"/>
      <c r="R31" s="124"/>
      <c r="S31" s="124"/>
      <c r="T31" s="124"/>
      <c r="U31" s="124"/>
      <c r="V31" s="15"/>
      <c r="W31" s="123"/>
      <c r="X31" s="123"/>
    </row>
    <row r="32" spans="1:24" s="20" customFormat="1" ht="12.75" customHeight="1" x14ac:dyDescent="0.25">
      <c r="A32" s="14">
        <v>139</v>
      </c>
      <c r="B32" s="131" t="s">
        <v>210</v>
      </c>
      <c r="C32" s="132"/>
      <c r="D32" s="132"/>
      <c r="E32" s="132"/>
      <c r="F32" s="132"/>
      <c r="G32" s="132"/>
      <c r="H32" s="132"/>
      <c r="I32" s="132"/>
      <c r="J32" s="132"/>
      <c r="K32" s="133"/>
      <c r="L32" s="104" t="s">
        <v>239</v>
      </c>
      <c r="M32" s="104" t="s">
        <v>239</v>
      </c>
      <c r="N32" s="98"/>
      <c r="O32" s="99"/>
      <c r="P32" s="124"/>
      <c r="Q32" s="124"/>
      <c r="R32" s="124"/>
      <c r="S32" s="124"/>
      <c r="T32" s="124"/>
      <c r="U32" s="124"/>
      <c r="V32" s="15"/>
      <c r="W32" s="123"/>
      <c r="X32" s="123"/>
    </row>
    <row r="33" spans="1:24" s="20" customFormat="1" ht="12.75" customHeight="1" x14ac:dyDescent="0.25">
      <c r="A33" s="14">
        <v>140</v>
      </c>
      <c r="B33" s="131" t="s">
        <v>211</v>
      </c>
      <c r="C33" s="132"/>
      <c r="D33" s="132"/>
      <c r="E33" s="132"/>
      <c r="F33" s="132"/>
      <c r="G33" s="132"/>
      <c r="H33" s="132"/>
      <c r="I33" s="132"/>
      <c r="J33" s="132"/>
      <c r="K33" s="133"/>
      <c r="L33" s="104" t="s">
        <v>238</v>
      </c>
      <c r="M33" s="104" t="s">
        <v>238</v>
      </c>
      <c r="N33" s="98"/>
      <c r="O33" s="99"/>
      <c r="P33" s="124"/>
      <c r="Q33" s="124"/>
      <c r="R33" s="124"/>
      <c r="S33" s="124"/>
      <c r="T33" s="124"/>
      <c r="U33" s="124"/>
      <c r="V33" s="15"/>
      <c r="W33" s="123"/>
      <c r="X33" s="123"/>
    </row>
    <row r="34" spans="1:24" s="20" customFormat="1" ht="12.75" customHeight="1" x14ac:dyDescent="0.25">
      <c r="A34" s="14">
        <v>141</v>
      </c>
      <c r="B34" s="131" t="s">
        <v>253</v>
      </c>
      <c r="C34" s="132"/>
      <c r="D34" s="132"/>
      <c r="E34" s="132"/>
      <c r="F34" s="132"/>
      <c r="G34" s="132"/>
      <c r="H34" s="132"/>
      <c r="I34" s="132"/>
      <c r="J34" s="132"/>
      <c r="K34" s="133"/>
      <c r="L34" s="104" t="s">
        <v>239</v>
      </c>
      <c r="M34" s="104" t="s">
        <v>239</v>
      </c>
      <c r="N34" s="98"/>
      <c r="O34" s="99"/>
      <c r="P34" s="124"/>
      <c r="Q34" s="124"/>
      <c r="R34" s="124"/>
      <c r="S34" s="124"/>
      <c r="T34" s="124"/>
      <c r="U34" s="124"/>
      <c r="V34" s="15"/>
      <c r="W34" s="123"/>
      <c r="X34" s="123"/>
    </row>
    <row r="35" spans="1:24" s="20" customFormat="1" ht="25.7" customHeight="1" x14ac:dyDescent="0.25">
      <c r="A35" s="14">
        <v>142</v>
      </c>
      <c r="B35" s="100" t="s">
        <v>254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4" t="s">
        <v>238</v>
      </c>
      <c r="M35" s="104" t="s">
        <v>238</v>
      </c>
      <c r="N35" s="98"/>
      <c r="O35" s="99"/>
      <c r="P35" s="124"/>
      <c r="Q35" s="124"/>
      <c r="R35" s="124"/>
      <c r="S35" s="124"/>
      <c r="T35" s="124"/>
      <c r="U35" s="124"/>
      <c r="V35" s="15"/>
      <c r="W35" s="123"/>
      <c r="X35" s="123"/>
    </row>
    <row r="36" spans="1:24" s="20" customFormat="1" ht="12.75" x14ac:dyDescent="0.25">
      <c r="A36" s="14">
        <v>143</v>
      </c>
      <c r="B36" s="100" t="s">
        <v>212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4" t="s">
        <v>240</v>
      </c>
      <c r="M36" s="104" t="s">
        <v>240</v>
      </c>
      <c r="N36" s="98"/>
      <c r="O36" s="99"/>
      <c r="P36" s="124"/>
      <c r="Q36" s="124"/>
      <c r="R36" s="124"/>
      <c r="S36" s="124"/>
      <c r="T36" s="124"/>
      <c r="U36" s="124"/>
      <c r="V36" s="15"/>
      <c r="W36" s="123"/>
      <c r="X36" s="123"/>
    </row>
    <row r="37" spans="1:24" s="20" customFormat="1" ht="12.75" x14ac:dyDescent="0.25">
      <c r="A37" s="14">
        <v>144</v>
      </c>
      <c r="B37" s="100" t="s">
        <v>213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4" t="s">
        <v>241</v>
      </c>
      <c r="M37" s="104" t="s">
        <v>241</v>
      </c>
      <c r="N37" s="98"/>
      <c r="O37" s="99"/>
      <c r="P37" s="124"/>
      <c r="Q37" s="124"/>
      <c r="R37" s="124"/>
      <c r="S37" s="124"/>
      <c r="T37" s="124"/>
      <c r="U37" s="124"/>
      <c r="V37" s="15"/>
      <c r="W37" s="123"/>
      <c r="X37" s="123"/>
    </row>
    <row r="38" spans="1:24" s="20" customFormat="1" ht="12.75" x14ac:dyDescent="0.25">
      <c r="A38" s="14">
        <v>145</v>
      </c>
      <c r="B38" s="100" t="s">
        <v>214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4" t="s">
        <v>241</v>
      </c>
      <c r="M38" s="104" t="s">
        <v>241</v>
      </c>
      <c r="N38" s="98"/>
      <c r="O38" s="99"/>
      <c r="P38" s="124"/>
      <c r="Q38" s="124"/>
      <c r="R38" s="124"/>
      <c r="S38" s="124"/>
      <c r="T38" s="124"/>
      <c r="U38" s="124"/>
      <c r="V38" s="15"/>
      <c r="W38" s="123"/>
      <c r="X38" s="123"/>
    </row>
    <row r="39" spans="1:24" s="20" customFormat="1" ht="12.75" x14ac:dyDescent="0.25">
      <c r="A39" s="14">
        <v>146</v>
      </c>
      <c r="B39" s="100" t="s">
        <v>215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4" t="s">
        <v>242</v>
      </c>
      <c r="M39" s="104" t="s">
        <v>242</v>
      </c>
      <c r="N39" s="98"/>
      <c r="O39" s="99"/>
      <c r="P39" s="124"/>
      <c r="Q39" s="124"/>
      <c r="R39" s="124"/>
      <c r="S39" s="124"/>
      <c r="T39" s="124"/>
      <c r="U39" s="124"/>
      <c r="V39" s="15"/>
      <c r="W39" s="123"/>
      <c r="X39" s="123"/>
    </row>
    <row r="40" spans="1:24" s="20" customFormat="1" ht="25.7" customHeight="1" x14ac:dyDescent="0.25">
      <c r="A40" s="14">
        <v>147</v>
      </c>
      <c r="B40" s="100" t="s">
        <v>216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4" t="s">
        <v>242</v>
      </c>
      <c r="M40" s="104" t="s">
        <v>242</v>
      </c>
      <c r="N40" s="98"/>
      <c r="O40" s="99"/>
      <c r="P40" s="124"/>
      <c r="Q40" s="124"/>
      <c r="R40" s="124"/>
      <c r="S40" s="124"/>
      <c r="T40" s="124"/>
      <c r="U40" s="124"/>
      <c r="V40" s="15"/>
      <c r="W40" s="123"/>
      <c r="X40" s="123"/>
    </row>
    <row r="41" spans="1:24" s="20" customFormat="1" ht="12.75" x14ac:dyDescent="0.25">
      <c r="A41" s="14">
        <v>148</v>
      </c>
      <c r="B41" s="100" t="s">
        <v>217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4" t="s">
        <v>242</v>
      </c>
      <c r="M41" s="104" t="s">
        <v>242</v>
      </c>
      <c r="N41" s="98"/>
      <c r="O41" s="99"/>
      <c r="P41" s="124"/>
      <c r="Q41" s="124"/>
      <c r="R41" s="124"/>
      <c r="S41" s="124"/>
      <c r="T41" s="124"/>
      <c r="U41" s="124"/>
      <c r="V41" s="15"/>
      <c r="W41" s="123"/>
      <c r="X41" s="123"/>
    </row>
    <row r="42" spans="1:24" s="20" customFormat="1" ht="12.75" x14ac:dyDescent="0.25">
      <c r="A42" s="14">
        <v>149</v>
      </c>
      <c r="B42" s="100" t="s">
        <v>218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4" t="s">
        <v>243</v>
      </c>
      <c r="M42" s="104" t="s">
        <v>243</v>
      </c>
      <c r="N42" s="98"/>
      <c r="O42" s="99"/>
      <c r="P42" s="124"/>
      <c r="Q42" s="124"/>
      <c r="R42" s="124"/>
      <c r="S42" s="124"/>
      <c r="T42" s="124"/>
      <c r="U42" s="124"/>
      <c r="V42" s="15"/>
      <c r="W42" s="123"/>
      <c r="X42" s="123"/>
    </row>
    <row r="43" spans="1:24" s="20" customFormat="1" ht="25.7" customHeight="1" x14ac:dyDescent="0.25">
      <c r="A43" s="14">
        <v>150</v>
      </c>
      <c r="B43" s="100" t="s">
        <v>255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4" t="s">
        <v>243</v>
      </c>
      <c r="M43" s="104" t="s">
        <v>243</v>
      </c>
      <c r="N43" s="98"/>
      <c r="O43" s="99"/>
      <c r="P43" s="124"/>
      <c r="Q43" s="124"/>
      <c r="R43" s="124"/>
      <c r="S43" s="124"/>
      <c r="T43" s="124"/>
      <c r="U43" s="124"/>
      <c r="V43" s="15"/>
      <c r="W43" s="123"/>
      <c r="X43" s="123"/>
    </row>
    <row r="44" spans="1:24" s="20" customFormat="1" ht="12.75" x14ac:dyDescent="0.25">
      <c r="A44" s="14">
        <v>151</v>
      </c>
      <c r="B44" s="100" t="s">
        <v>219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4" t="s">
        <v>243</v>
      </c>
      <c r="M44" s="104" t="s">
        <v>243</v>
      </c>
      <c r="N44" s="98"/>
      <c r="O44" s="99"/>
      <c r="P44" s="124"/>
      <c r="Q44" s="124"/>
      <c r="R44" s="124"/>
      <c r="S44" s="124"/>
      <c r="T44" s="124"/>
      <c r="U44" s="124"/>
      <c r="V44" s="15"/>
      <c r="W44" s="123"/>
      <c r="X44" s="123"/>
    </row>
    <row r="45" spans="1:24" s="20" customFormat="1" ht="12.75" x14ac:dyDescent="0.25">
      <c r="A45" s="14">
        <v>152</v>
      </c>
      <c r="B45" s="100" t="s">
        <v>220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4" t="s">
        <v>243</v>
      </c>
      <c r="M45" s="104" t="s">
        <v>243</v>
      </c>
      <c r="N45" s="98"/>
      <c r="O45" s="99"/>
      <c r="P45" s="124"/>
      <c r="Q45" s="124"/>
      <c r="R45" s="124"/>
      <c r="S45" s="124"/>
      <c r="T45" s="124"/>
      <c r="U45" s="124"/>
      <c r="V45" s="15"/>
      <c r="W45" s="123"/>
      <c r="X45" s="123"/>
    </row>
    <row r="46" spans="1:24" s="20" customFormat="1" ht="25.7" customHeight="1" x14ac:dyDescent="0.25">
      <c r="A46" s="14">
        <v>153</v>
      </c>
      <c r="B46" s="100" t="s">
        <v>221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4" t="s">
        <v>243</v>
      </c>
      <c r="M46" s="104" t="s">
        <v>243</v>
      </c>
      <c r="N46" s="98"/>
      <c r="O46" s="99"/>
      <c r="P46" s="124"/>
      <c r="Q46" s="124"/>
      <c r="R46" s="124"/>
      <c r="S46" s="124"/>
      <c r="T46" s="124"/>
      <c r="U46" s="124"/>
      <c r="V46" s="15"/>
      <c r="W46" s="123"/>
      <c r="X46" s="123"/>
    </row>
    <row r="47" spans="1:24" s="20" customFormat="1" ht="25.7" customHeight="1" x14ac:dyDescent="0.25">
      <c r="A47" s="14">
        <v>154</v>
      </c>
      <c r="B47" s="100" t="s">
        <v>222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4" t="s">
        <v>244</v>
      </c>
      <c r="M47" s="104" t="s">
        <v>244</v>
      </c>
      <c r="N47" s="98"/>
      <c r="O47" s="99"/>
      <c r="P47" s="124"/>
      <c r="Q47" s="124"/>
      <c r="R47" s="124"/>
      <c r="S47" s="124"/>
      <c r="T47" s="124"/>
      <c r="U47" s="124"/>
      <c r="V47" s="15"/>
      <c r="W47" s="123"/>
      <c r="X47" s="123"/>
    </row>
    <row r="48" spans="1:24" s="20" customFormat="1" ht="25.7" customHeight="1" x14ac:dyDescent="0.25">
      <c r="A48" s="14">
        <v>155</v>
      </c>
      <c r="B48" s="100" t="s">
        <v>223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4" t="s">
        <v>245</v>
      </c>
      <c r="M48" s="104" t="s">
        <v>245</v>
      </c>
      <c r="N48" s="98"/>
      <c r="O48" s="99"/>
      <c r="P48" s="124"/>
      <c r="Q48" s="124"/>
      <c r="R48" s="124"/>
      <c r="S48" s="124"/>
      <c r="T48" s="124"/>
      <c r="U48" s="124"/>
      <c r="V48" s="15"/>
      <c r="W48" s="123"/>
      <c r="X48" s="123"/>
    </row>
    <row r="49" spans="1:24" s="20" customFormat="1" ht="12.75" x14ac:dyDescent="0.25">
      <c r="A49" s="14">
        <v>156</v>
      </c>
      <c r="B49" s="100" t="s">
        <v>224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4" t="s">
        <v>245</v>
      </c>
      <c r="M49" s="104" t="s">
        <v>245</v>
      </c>
      <c r="N49" s="98"/>
      <c r="O49" s="99"/>
      <c r="P49" s="124"/>
      <c r="Q49" s="124"/>
      <c r="R49" s="124"/>
      <c r="S49" s="124"/>
      <c r="T49" s="124"/>
      <c r="U49" s="124"/>
      <c r="V49" s="15"/>
      <c r="W49" s="123"/>
      <c r="X49" s="123"/>
    </row>
    <row r="50" spans="1:24" s="20" customFormat="1" ht="12.75" x14ac:dyDescent="0.25">
      <c r="A50" s="14">
        <v>157</v>
      </c>
      <c r="B50" s="100" t="s">
        <v>225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4" t="s">
        <v>245</v>
      </c>
      <c r="M50" s="104" t="s">
        <v>245</v>
      </c>
      <c r="N50" s="98"/>
      <c r="O50" s="99"/>
      <c r="P50" s="124"/>
      <c r="Q50" s="124"/>
      <c r="R50" s="124"/>
      <c r="S50" s="124"/>
      <c r="T50" s="124"/>
      <c r="U50" s="124"/>
      <c r="V50" s="15"/>
      <c r="W50" s="123"/>
      <c r="X50" s="123"/>
    </row>
    <row r="51" spans="1:24" s="20" customFormat="1" ht="25.7" customHeight="1" x14ac:dyDescent="0.25">
      <c r="A51" s="14">
        <v>158</v>
      </c>
      <c r="B51" s="100" t="s">
        <v>226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4" t="s">
        <v>246</v>
      </c>
      <c r="M51" s="104" t="s">
        <v>246</v>
      </c>
      <c r="N51" s="98"/>
      <c r="O51" s="99"/>
      <c r="P51" s="124"/>
      <c r="Q51" s="124"/>
      <c r="R51" s="124"/>
      <c r="S51" s="124"/>
      <c r="T51" s="124"/>
      <c r="U51" s="124"/>
      <c r="V51" s="15"/>
      <c r="W51" s="123"/>
      <c r="X51" s="123"/>
    </row>
    <row r="52" spans="1:24" s="20" customFormat="1" ht="12.75" x14ac:dyDescent="0.25">
      <c r="A52" s="14">
        <v>159</v>
      </c>
      <c r="B52" s="100" t="s">
        <v>227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4" t="s">
        <v>247</v>
      </c>
      <c r="M52" s="104" t="s">
        <v>247</v>
      </c>
      <c r="N52" s="98"/>
      <c r="O52" s="99"/>
      <c r="P52" s="124"/>
      <c r="Q52" s="124"/>
      <c r="R52" s="124"/>
      <c r="S52" s="124"/>
      <c r="T52" s="124"/>
      <c r="U52" s="124"/>
      <c r="V52" s="15"/>
      <c r="W52" s="123"/>
      <c r="X52" s="123"/>
    </row>
    <row r="53" spans="1:24" s="20" customFormat="1" ht="25.7" customHeight="1" x14ac:dyDescent="0.25">
      <c r="A53" s="14">
        <v>160</v>
      </c>
      <c r="B53" s="100" t="s">
        <v>228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4" t="s">
        <v>248</v>
      </c>
      <c r="M53" s="104" t="s">
        <v>248</v>
      </c>
      <c r="N53" s="98"/>
      <c r="O53" s="99"/>
      <c r="P53" s="124"/>
      <c r="Q53" s="124"/>
      <c r="R53" s="124"/>
      <c r="S53" s="124"/>
      <c r="T53" s="124"/>
      <c r="U53" s="124"/>
      <c r="V53" s="15"/>
      <c r="W53" s="123"/>
      <c r="X53" s="123"/>
    </row>
    <row r="54" spans="1:24" s="20" customFormat="1" ht="25.7" customHeight="1" x14ac:dyDescent="0.25">
      <c r="A54" s="14">
        <v>161</v>
      </c>
      <c r="B54" s="100" t="s">
        <v>229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4" t="s">
        <v>249</v>
      </c>
      <c r="M54" s="104" t="s">
        <v>249</v>
      </c>
      <c r="N54" s="98"/>
      <c r="O54" s="99"/>
      <c r="P54" s="124"/>
      <c r="Q54" s="124"/>
      <c r="R54" s="124"/>
      <c r="S54" s="124"/>
      <c r="T54" s="124"/>
      <c r="U54" s="124"/>
      <c r="V54" s="15"/>
      <c r="W54" s="123"/>
      <c r="X54" s="123"/>
    </row>
    <row r="55" spans="1:24" s="20" customFormat="1" ht="12.75" x14ac:dyDescent="0.25">
      <c r="A55" s="14">
        <v>162</v>
      </c>
      <c r="B55" s="100" t="s">
        <v>230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4" t="s">
        <v>249</v>
      </c>
      <c r="M55" s="104" t="s">
        <v>249</v>
      </c>
      <c r="N55" s="98"/>
      <c r="O55" s="99"/>
      <c r="P55" s="124"/>
      <c r="Q55" s="124"/>
      <c r="R55" s="124"/>
      <c r="S55" s="124"/>
      <c r="T55" s="124"/>
      <c r="U55" s="124"/>
      <c r="V55" s="15"/>
      <c r="W55" s="123"/>
      <c r="X55" s="123"/>
    </row>
    <row r="56" spans="1:24" s="20" customFormat="1" ht="25.7" customHeight="1" x14ac:dyDescent="0.25">
      <c r="A56" s="14">
        <v>163</v>
      </c>
      <c r="B56" s="100" t="s">
        <v>231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4" t="s">
        <v>249</v>
      </c>
      <c r="M56" s="104" t="s">
        <v>249</v>
      </c>
      <c r="N56" s="98"/>
      <c r="O56" s="99"/>
      <c r="P56" s="124"/>
      <c r="Q56" s="124"/>
      <c r="R56" s="124"/>
      <c r="S56" s="124"/>
      <c r="T56" s="124"/>
      <c r="U56" s="124"/>
      <c r="V56" s="15"/>
      <c r="W56" s="123"/>
      <c r="X56" s="123"/>
    </row>
    <row r="57" spans="1:24" s="20" customFormat="1" ht="25.7" customHeight="1" x14ac:dyDescent="0.25">
      <c r="A57" s="14">
        <v>164</v>
      </c>
      <c r="B57" s="100" t="s">
        <v>232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4" t="s">
        <v>250</v>
      </c>
      <c r="M57" s="104" t="s">
        <v>250</v>
      </c>
      <c r="N57" s="98"/>
      <c r="O57" s="99"/>
      <c r="P57" s="124"/>
      <c r="Q57" s="124"/>
      <c r="R57" s="124"/>
      <c r="S57" s="124"/>
      <c r="T57" s="124"/>
      <c r="U57" s="124"/>
      <c r="V57" s="15"/>
      <c r="W57" s="123"/>
      <c r="X57" s="123"/>
    </row>
    <row r="58" spans="1:24" s="20" customFormat="1" ht="39.75" customHeight="1" x14ac:dyDescent="0.25">
      <c r="A58" s="14">
        <v>165</v>
      </c>
      <c r="B58" s="100" t="s">
        <v>233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4" t="s">
        <v>250</v>
      </c>
      <c r="M58" s="104" t="s">
        <v>250</v>
      </c>
      <c r="N58" s="98"/>
      <c r="O58" s="99"/>
      <c r="P58" s="124"/>
      <c r="Q58" s="124"/>
      <c r="R58" s="124"/>
      <c r="S58" s="124"/>
      <c r="T58" s="124"/>
      <c r="U58" s="124"/>
      <c r="V58" s="15"/>
      <c r="W58" s="123"/>
      <c r="X58" s="123"/>
    </row>
    <row r="59" spans="1:24" x14ac:dyDescent="0.25">
      <c r="A59" s="88" t="s">
        <v>116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9">
        <f>SUM(N14:N58)</f>
        <v>0</v>
      </c>
      <c r="O59" s="90"/>
      <c r="P59" s="89">
        <f>SUM(P14:P58)</f>
        <v>0</v>
      </c>
      <c r="Q59" s="90"/>
      <c r="R59" s="89">
        <f>SUM(R14:R58)</f>
        <v>0</v>
      </c>
      <c r="S59" s="90"/>
      <c r="T59" s="89">
        <f>SUM(T14:T58)</f>
        <v>0</v>
      </c>
      <c r="U59" s="90"/>
      <c r="V59" s="37">
        <f>SUM(V14:V58)</f>
        <v>0</v>
      </c>
      <c r="W59" s="36"/>
      <c r="X59" s="36"/>
    </row>
    <row r="60" spans="1:24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1"/>
      <c r="O60" s="41"/>
      <c r="P60" s="41"/>
      <c r="Q60" s="41"/>
      <c r="R60" s="41"/>
      <c r="S60" s="18"/>
      <c r="T60" s="18"/>
      <c r="U60" s="18"/>
      <c r="V60" s="18"/>
      <c r="W60" s="36"/>
      <c r="X60" s="36"/>
    </row>
    <row r="61" spans="1:24" x14ac:dyDescent="0.25">
      <c r="A61" s="91" t="s">
        <v>81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3"/>
    </row>
    <row r="62" spans="1:24" s="20" customFormat="1" ht="39" customHeight="1" x14ac:dyDescent="0.2">
      <c r="A62" s="10" t="s">
        <v>0</v>
      </c>
      <c r="B62" s="120" t="s">
        <v>10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5" t="s">
        <v>22</v>
      </c>
      <c r="M62" s="126"/>
      <c r="N62" s="102" t="s">
        <v>298</v>
      </c>
      <c r="O62" s="103"/>
      <c r="P62" s="102" t="s">
        <v>299</v>
      </c>
      <c r="Q62" s="103"/>
      <c r="R62" s="102" t="s">
        <v>117</v>
      </c>
      <c r="S62" s="103"/>
      <c r="T62" s="102" t="s">
        <v>300</v>
      </c>
      <c r="U62" s="103"/>
      <c r="V62" s="21" t="s">
        <v>318</v>
      </c>
      <c r="W62" s="121" t="s">
        <v>9</v>
      </c>
      <c r="X62" s="121"/>
    </row>
    <row r="63" spans="1:24" s="20" customFormat="1" ht="12.75" x14ac:dyDescent="0.25">
      <c r="A63" s="14">
        <v>1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104"/>
      <c r="M63" s="104"/>
      <c r="N63" s="98"/>
      <c r="O63" s="99"/>
      <c r="P63" s="98"/>
      <c r="Q63" s="99"/>
      <c r="R63" s="98"/>
      <c r="S63" s="99"/>
      <c r="T63" s="98"/>
      <c r="U63" s="99"/>
      <c r="V63" s="39"/>
      <c r="W63" s="105"/>
      <c r="X63" s="105"/>
    </row>
    <row r="64" spans="1:24" s="20" customFormat="1" ht="12.75" x14ac:dyDescent="0.25">
      <c r="A64" s="14">
        <v>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4"/>
      <c r="M64" s="104"/>
      <c r="N64" s="98"/>
      <c r="O64" s="99"/>
      <c r="P64" s="98"/>
      <c r="Q64" s="99"/>
      <c r="R64" s="98"/>
      <c r="S64" s="99"/>
      <c r="T64" s="98"/>
      <c r="U64" s="99"/>
      <c r="V64" s="15"/>
      <c r="W64" s="105"/>
      <c r="X64" s="105"/>
    </row>
    <row r="65" spans="1:24" s="20" customFormat="1" ht="12.75" x14ac:dyDescent="0.25">
      <c r="A65" s="14">
        <v>3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4"/>
      <c r="M65" s="104"/>
      <c r="N65" s="98"/>
      <c r="O65" s="99"/>
      <c r="P65" s="98"/>
      <c r="Q65" s="99"/>
      <c r="R65" s="98"/>
      <c r="S65" s="99"/>
      <c r="T65" s="98"/>
      <c r="U65" s="99"/>
      <c r="V65" s="15"/>
      <c r="W65" s="105"/>
      <c r="X65" s="105"/>
    </row>
    <row r="66" spans="1:24" s="20" customFormat="1" ht="12.75" x14ac:dyDescent="0.25">
      <c r="A66" s="14">
        <v>4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4"/>
      <c r="M66" s="104"/>
      <c r="N66" s="98"/>
      <c r="O66" s="99"/>
      <c r="P66" s="98"/>
      <c r="Q66" s="99"/>
      <c r="R66" s="98"/>
      <c r="S66" s="99"/>
      <c r="T66" s="98"/>
      <c r="U66" s="99"/>
      <c r="V66" s="15"/>
      <c r="W66" s="105"/>
      <c r="X66" s="105"/>
    </row>
    <row r="67" spans="1:24" s="20" customFormat="1" ht="12.75" x14ac:dyDescent="0.25">
      <c r="A67" s="14">
        <v>5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4"/>
      <c r="M67" s="104"/>
      <c r="N67" s="98"/>
      <c r="O67" s="99"/>
      <c r="P67" s="98"/>
      <c r="Q67" s="99"/>
      <c r="R67" s="98"/>
      <c r="S67" s="99"/>
      <c r="T67" s="98"/>
      <c r="U67" s="99"/>
      <c r="V67" s="15"/>
      <c r="W67" s="105"/>
      <c r="X67" s="105"/>
    </row>
    <row r="68" spans="1:24" x14ac:dyDescent="0.25">
      <c r="A68" s="88" t="s">
        <v>116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9">
        <f>SUM(N63:N67)</f>
        <v>0</v>
      </c>
      <c r="O68" s="90"/>
      <c r="P68" s="89">
        <f>SUM(P63:P67)</f>
        <v>0</v>
      </c>
      <c r="Q68" s="90"/>
      <c r="R68" s="89">
        <f>SUM(R63:R67)</f>
        <v>0</v>
      </c>
      <c r="S68" s="90"/>
      <c r="T68" s="89">
        <f>SUM(T63:T67)</f>
        <v>0</v>
      </c>
      <c r="U68" s="90"/>
      <c r="V68" s="37">
        <f>SUM(V63:V67)</f>
        <v>0</v>
      </c>
      <c r="W68" s="36"/>
      <c r="X68" s="36"/>
    </row>
    <row r="69" spans="1:24" s="20" customFormat="1" ht="12.75" x14ac:dyDescent="0.25">
      <c r="A69" s="45"/>
      <c r="B69" s="45"/>
      <c r="C69" s="45"/>
      <c r="D69" s="45"/>
      <c r="N69" s="12"/>
      <c r="O69" s="12"/>
      <c r="P69" s="12"/>
      <c r="Q69" s="12"/>
      <c r="R69" s="12"/>
    </row>
    <row r="70" spans="1:24" s="20" customFormat="1" ht="12.75" x14ac:dyDescent="0.25">
      <c r="A70" s="95" t="s">
        <v>319</v>
      </c>
      <c r="B70" s="95"/>
      <c r="C70" s="96" t="s">
        <v>320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</row>
    <row r="71" spans="1:24" s="20" customFormat="1" ht="12.75" x14ac:dyDescent="0.25">
      <c r="A71" s="45"/>
      <c r="B71" s="45"/>
      <c r="C71" s="45"/>
      <c r="D71" s="45"/>
      <c r="N71" s="12"/>
      <c r="O71" s="12"/>
      <c r="P71" s="12"/>
      <c r="Q71" s="12"/>
      <c r="R71" s="12"/>
    </row>
    <row r="72" spans="1:24" s="6" customFormat="1" ht="12.75" x14ac:dyDescent="0.2">
      <c r="A72" s="91" t="s">
        <v>303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3"/>
    </row>
    <row r="73" spans="1:24" s="6" customFormat="1" ht="39.75" customHeight="1" x14ac:dyDescent="0.2">
      <c r="A73" s="94" t="s">
        <v>304</v>
      </c>
      <c r="B73" s="94"/>
      <c r="C73" s="94" t="s">
        <v>305</v>
      </c>
      <c r="D73" s="94"/>
      <c r="E73" s="94" t="s">
        <v>295</v>
      </c>
      <c r="F73" s="94"/>
      <c r="G73" s="94" t="s">
        <v>293</v>
      </c>
      <c r="H73" s="94"/>
      <c r="I73" s="94" t="s">
        <v>292</v>
      </c>
      <c r="J73" s="94"/>
      <c r="K73" s="94" t="s">
        <v>294</v>
      </c>
      <c r="L73" s="94"/>
      <c r="M73" s="94" t="s">
        <v>297</v>
      </c>
      <c r="N73" s="94"/>
      <c r="O73" s="94" t="s">
        <v>80</v>
      </c>
      <c r="P73" s="94"/>
      <c r="Q73" s="94"/>
      <c r="R73" s="94"/>
      <c r="S73" s="94" t="s">
        <v>17</v>
      </c>
      <c r="T73" s="94"/>
      <c r="U73" s="94"/>
      <c r="V73" s="94" t="s">
        <v>296</v>
      </c>
      <c r="W73" s="94"/>
      <c r="X73" s="94"/>
    </row>
    <row r="74" spans="1:24" s="6" customFormat="1" x14ac:dyDescent="0.2">
      <c r="A74" s="86">
        <v>45</v>
      </c>
      <c r="B74" s="86"/>
      <c r="C74" s="86"/>
      <c r="D74" s="86"/>
      <c r="E74" s="86">
        <f>(N59+N68)/4</f>
        <v>0</v>
      </c>
      <c r="F74" s="86"/>
      <c r="G74" s="86">
        <f>(P59+P68)/3</f>
        <v>0</v>
      </c>
      <c r="H74" s="86"/>
      <c r="I74" s="86">
        <f>(R59+R68)/2</f>
        <v>0</v>
      </c>
      <c r="J74" s="86"/>
      <c r="K74" s="86">
        <f>T59+T68</f>
        <v>0</v>
      </c>
      <c r="L74" s="86"/>
      <c r="M74" s="86">
        <f>V59+V68</f>
        <v>0</v>
      </c>
      <c r="N74" s="86"/>
      <c r="O74" s="87">
        <f>(A74+C74)*4</f>
        <v>180</v>
      </c>
      <c r="P74" s="87"/>
      <c r="Q74" s="87"/>
      <c r="R74" s="87"/>
      <c r="S74" s="86">
        <f>(N59+P59+R59+T59+N68+P68+R68+T68)-(V59+V68)</f>
        <v>0</v>
      </c>
      <c r="T74" s="86"/>
      <c r="U74" s="86"/>
      <c r="V74" s="85">
        <f>(S74+M74)/O74</f>
        <v>0</v>
      </c>
      <c r="W74" s="85"/>
      <c r="X74" s="85"/>
    </row>
    <row r="75" spans="1:24" s="20" customFormat="1" ht="12.75" x14ac:dyDescent="0.25">
      <c r="A75" s="12"/>
      <c r="N75" s="12"/>
      <c r="O75" s="12"/>
      <c r="P75" s="12"/>
      <c r="Q75" s="12"/>
      <c r="R75" s="12"/>
    </row>
    <row r="76" spans="1:24" s="20" customFormat="1" ht="12.75" x14ac:dyDescent="0.25">
      <c r="A76" s="91" t="s">
        <v>87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3"/>
    </row>
    <row r="77" spans="1:24" s="20" customFormat="1" ht="12.75" x14ac:dyDescent="0.25">
      <c r="A77" s="120" t="s">
        <v>83</v>
      </c>
      <c r="B77" s="120"/>
      <c r="C77" s="120"/>
      <c r="D77" s="121" t="s">
        <v>84</v>
      </c>
      <c r="E77" s="121"/>
      <c r="F77" s="121"/>
      <c r="G77" s="121"/>
      <c r="H77" s="121"/>
      <c r="I77" s="121"/>
      <c r="J77" s="121"/>
      <c r="K77" s="91" t="s">
        <v>85</v>
      </c>
      <c r="L77" s="92"/>
      <c r="M77" s="92"/>
      <c r="N77" s="92"/>
      <c r="O77" s="92"/>
      <c r="P77" s="93"/>
      <c r="Q77" s="91" t="s">
        <v>86</v>
      </c>
      <c r="R77" s="92"/>
      <c r="S77" s="92"/>
      <c r="T77" s="92"/>
      <c r="U77" s="92"/>
      <c r="V77" s="92"/>
      <c r="W77" s="92"/>
      <c r="X77" s="93"/>
    </row>
    <row r="78" spans="1:24" s="20" customFormat="1" ht="56.25" customHeight="1" x14ac:dyDescent="0.25">
      <c r="A78" s="81" t="s">
        <v>82</v>
      </c>
      <c r="B78" s="81"/>
      <c r="C78" s="81"/>
      <c r="D78" s="81"/>
      <c r="E78" s="81"/>
      <c r="F78" s="81"/>
      <c r="G78" s="81"/>
      <c r="H78" s="81"/>
      <c r="I78" s="81"/>
      <c r="J78" s="81"/>
      <c r="K78" s="82"/>
      <c r="L78" s="83"/>
      <c r="M78" s="83"/>
      <c r="N78" s="83"/>
      <c r="O78" s="83"/>
      <c r="P78" s="84"/>
      <c r="Q78" s="83"/>
      <c r="R78" s="83"/>
      <c r="S78" s="83"/>
      <c r="T78" s="83"/>
      <c r="U78" s="83"/>
      <c r="V78" s="83"/>
      <c r="W78" s="83"/>
      <c r="X78" s="84"/>
    </row>
    <row r="79" spans="1:24" s="20" customFormat="1" ht="56.25" customHeight="1" x14ac:dyDescent="0.25">
      <c r="A79" s="81" t="s">
        <v>88</v>
      </c>
      <c r="B79" s="81"/>
      <c r="C79" s="81"/>
      <c r="D79" s="81"/>
      <c r="E79" s="81"/>
      <c r="F79" s="81"/>
      <c r="G79" s="81"/>
      <c r="H79" s="81"/>
      <c r="I79" s="81"/>
      <c r="J79" s="81"/>
      <c r="K79" s="82"/>
      <c r="L79" s="83"/>
      <c r="M79" s="83"/>
      <c r="N79" s="83"/>
      <c r="O79" s="83"/>
      <c r="P79" s="84"/>
      <c r="Q79" s="83"/>
      <c r="R79" s="83"/>
      <c r="S79" s="83"/>
      <c r="T79" s="83"/>
      <c r="U79" s="83"/>
      <c r="V79" s="83"/>
      <c r="W79" s="83"/>
      <c r="X79" s="84"/>
    </row>
  </sheetData>
  <mergeCells count="431">
    <mergeCell ref="V74:X74"/>
    <mergeCell ref="A74:B74"/>
    <mergeCell ref="C74:D74"/>
    <mergeCell ref="E74:F74"/>
    <mergeCell ref="G74:H74"/>
    <mergeCell ref="I74:J74"/>
    <mergeCell ref="K74:L74"/>
    <mergeCell ref="M74:N74"/>
    <mergeCell ref="O74:R74"/>
    <mergeCell ref="S74:U74"/>
    <mergeCell ref="A70:B70"/>
    <mergeCell ref="C70:X70"/>
    <mergeCell ref="A72:X72"/>
    <mergeCell ref="A73:B73"/>
    <mergeCell ref="C73:D73"/>
    <mergeCell ref="E73:F73"/>
    <mergeCell ref="G73:H73"/>
    <mergeCell ref="I73:J73"/>
    <mergeCell ref="K73:L73"/>
    <mergeCell ref="M73:N73"/>
    <mergeCell ref="O73:R73"/>
    <mergeCell ref="S73:U73"/>
    <mergeCell ref="V73:X73"/>
    <mergeCell ref="A6:X6"/>
    <mergeCell ref="A7:D7"/>
    <mergeCell ref="E7:X7"/>
    <mergeCell ref="A8:D8"/>
    <mergeCell ref="E8:X8"/>
    <mergeCell ref="A9:D9"/>
    <mergeCell ref="E9:X9"/>
    <mergeCell ref="A1:E4"/>
    <mergeCell ref="F1:R4"/>
    <mergeCell ref="S1:V1"/>
    <mergeCell ref="W1:X1"/>
    <mergeCell ref="S2:V2"/>
    <mergeCell ref="W2:X2"/>
    <mergeCell ref="S3:V3"/>
    <mergeCell ref="W3:X3"/>
    <mergeCell ref="S4:V4"/>
    <mergeCell ref="W4:X4"/>
    <mergeCell ref="A10:D10"/>
    <mergeCell ref="E10:X10"/>
    <mergeCell ref="A12:X12"/>
    <mergeCell ref="B13:K13"/>
    <mergeCell ref="L13:M13"/>
    <mergeCell ref="N13:O13"/>
    <mergeCell ref="P13:Q13"/>
    <mergeCell ref="R13:S13"/>
    <mergeCell ref="T13:U13"/>
    <mergeCell ref="W13:X13"/>
    <mergeCell ref="W14:X14"/>
    <mergeCell ref="B15:K15"/>
    <mergeCell ref="L15:M15"/>
    <mergeCell ref="N15:O15"/>
    <mergeCell ref="P15:Q15"/>
    <mergeCell ref="R15:S15"/>
    <mergeCell ref="T15:U15"/>
    <mergeCell ref="W15:X15"/>
    <mergeCell ref="B14:K14"/>
    <mergeCell ref="L14:M14"/>
    <mergeCell ref="N14:O14"/>
    <mergeCell ref="P14:Q14"/>
    <mergeCell ref="R14:S14"/>
    <mergeCell ref="T14:U14"/>
    <mergeCell ref="W16:X16"/>
    <mergeCell ref="B17:K17"/>
    <mergeCell ref="L17:M17"/>
    <mergeCell ref="N17:O17"/>
    <mergeCell ref="P17:Q17"/>
    <mergeCell ref="R17:S17"/>
    <mergeCell ref="T17:U17"/>
    <mergeCell ref="W17:X17"/>
    <mergeCell ref="B16:K16"/>
    <mergeCell ref="L16:M16"/>
    <mergeCell ref="N16:O16"/>
    <mergeCell ref="P16:Q16"/>
    <mergeCell ref="R16:S16"/>
    <mergeCell ref="T16:U16"/>
    <mergeCell ref="W18:X18"/>
    <mergeCell ref="B19:K19"/>
    <mergeCell ref="L19:M19"/>
    <mergeCell ref="N19:O19"/>
    <mergeCell ref="P19:Q19"/>
    <mergeCell ref="R19:S19"/>
    <mergeCell ref="T19:U19"/>
    <mergeCell ref="W19:X19"/>
    <mergeCell ref="B18:K18"/>
    <mergeCell ref="L18:M18"/>
    <mergeCell ref="N18:O18"/>
    <mergeCell ref="P18:Q18"/>
    <mergeCell ref="R18:S18"/>
    <mergeCell ref="T18:U18"/>
    <mergeCell ref="W20:X20"/>
    <mergeCell ref="B21:K21"/>
    <mergeCell ref="L21:M21"/>
    <mergeCell ref="N21:O21"/>
    <mergeCell ref="P21:Q21"/>
    <mergeCell ref="R21:S21"/>
    <mergeCell ref="T21:U21"/>
    <mergeCell ref="W21:X21"/>
    <mergeCell ref="B20:K20"/>
    <mergeCell ref="L20:M20"/>
    <mergeCell ref="N20:O20"/>
    <mergeCell ref="P20:Q20"/>
    <mergeCell ref="R20:S20"/>
    <mergeCell ref="T20:U20"/>
    <mergeCell ref="W22:X22"/>
    <mergeCell ref="B23:K23"/>
    <mergeCell ref="L23:M23"/>
    <mergeCell ref="N23:O23"/>
    <mergeCell ref="P23:Q23"/>
    <mergeCell ref="R23:S23"/>
    <mergeCell ref="T23:U23"/>
    <mergeCell ref="W23:X23"/>
    <mergeCell ref="B22:K22"/>
    <mergeCell ref="L22:M22"/>
    <mergeCell ref="N22:O22"/>
    <mergeCell ref="P22:Q22"/>
    <mergeCell ref="R22:S22"/>
    <mergeCell ref="T22:U22"/>
    <mergeCell ref="W24:X24"/>
    <mergeCell ref="B25:K25"/>
    <mergeCell ref="L25:M25"/>
    <mergeCell ref="N25:O25"/>
    <mergeCell ref="P25:Q25"/>
    <mergeCell ref="R25:S25"/>
    <mergeCell ref="T25:U25"/>
    <mergeCell ref="W25:X25"/>
    <mergeCell ref="B24:K24"/>
    <mergeCell ref="L24:M24"/>
    <mergeCell ref="N24:O24"/>
    <mergeCell ref="P24:Q24"/>
    <mergeCell ref="R24:S24"/>
    <mergeCell ref="T24:U24"/>
    <mergeCell ref="W26:X26"/>
    <mergeCell ref="B27:K27"/>
    <mergeCell ref="L27:M27"/>
    <mergeCell ref="N27:O27"/>
    <mergeCell ref="P27:Q27"/>
    <mergeCell ref="R27:S27"/>
    <mergeCell ref="T27:U27"/>
    <mergeCell ref="W27:X27"/>
    <mergeCell ref="B26:K26"/>
    <mergeCell ref="L26:M26"/>
    <mergeCell ref="N26:O26"/>
    <mergeCell ref="P26:Q26"/>
    <mergeCell ref="R26:S26"/>
    <mergeCell ref="T26:U26"/>
    <mergeCell ref="W28:X28"/>
    <mergeCell ref="B29:K29"/>
    <mergeCell ref="L29:M29"/>
    <mergeCell ref="N29:O29"/>
    <mergeCell ref="P29:Q29"/>
    <mergeCell ref="R29:S29"/>
    <mergeCell ref="T29:U29"/>
    <mergeCell ref="W29:X29"/>
    <mergeCell ref="B28:K28"/>
    <mergeCell ref="L28:M28"/>
    <mergeCell ref="N28:O28"/>
    <mergeCell ref="P28:Q28"/>
    <mergeCell ref="R28:S28"/>
    <mergeCell ref="T28:U28"/>
    <mergeCell ref="W30:X30"/>
    <mergeCell ref="B30:K30"/>
    <mergeCell ref="L30:M30"/>
    <mergeCell ref="N30:O30"/>
    <mergeCell ref="P30:Q30"/>
    <mergeCell ref="R30:S30"/>
    <mergeCell ref="T30:U30"/>
    <mergeCell ref="W31:X31"/>
    <mergeCell ref="B32:K32"/>
    <mergeCell ref="L32:M32"/>
    <mergeCell ref="N32:O32"/>
    <mergeCell ref="P32:Q32"/>
    <mergeCell ref="R32:S32"/>
    <mergeCell ref="T32:U32"/>
    <mergeCell ref="W32:X32"/>
    <mergeCell ref="B31:K31"/>
    <mergeCell ref="L31:M31"/>
    <mergeCell ref="N31:O31"/>
    <mergeCell ref="P31:Q31"/>
    <mergeCell ref="R31:S31"/>
    <mergeCell ref="T31:U31"/>
    <mergeCell ref="W33:X33"/>
    <mergeCell ref="B33:K33"/>
    <mergeCell ref="L33:M33"/>
    <mergeCell ref="N33:O33"/>
    <mergeCell ref="P33:Q33"/>
    <mergeCell ref="R33:S33"/>
    <mergeCell ref="T33:U33"/>
    <mergeCell ref="W34:X34"/>
    <mergeCell ref="B35:K35"/>
    <mergeCell ref="L35:M35"/>
    <mergeCell ref="N35:O35"/>
    <mergeCell ref="P35:Q35"/>
    <mergeCell ref="R35:S35"/>
    <mergeCell ref="T35:U35"/>
    <mergeCell ref="W35:X35"/>
    <mergeCell ref="B34:K34"/>
    <mergeCell ref="L34:M34"/>
    <mergeCell ref="N34:O34"/>
    <mergeCell ref="P34:Q34"/>
    <mergeCell ref="R34:S34"/>
    <mergeCell ref="T34:U34"/>
    <mergeCell ref="W36:X36"/>
    <mergeCell ref="B37:K37"/>
    <mergeCell ref="L37:M37"/>
    <mergeCell ref="N37:O37"/>
    <mergeCell ref="P37:Q37"/>
    <mergeCell ref="R37:S37"/>
    <mergeCell ref="T37:U37"/>
    <mergeCell ref="W37:X37"/>
    <mergeCell ref="B36:K36"/>
    <mergeCell ref="L36:M36"/>
    <mergeCell ref="N36:O36"/>
    <mergeCell ref="P36:Q36"/>
    <mergeCell ref="R36:S36"/>
    <mergeCell ref="T36:U36"/>
    <mergeCell ref="W38:X38"/>
    <mergeCell ref="B39:K39"/>
    <mergeCell ref="L39:M39"/>
    <mergeCell ref="N39:O39"/>
    <mergeCell ref="P39:Q39"/>
    <mergeCell ref="R39:S39"/>
    <mergeCell ref="T39:U39"/>
    <mergeCell ref="W39:X39"/>
    <mergeCell ref="B38:K38"/>
    <mergeCell ref="L38:M38"/>
    <mergeCell ref="N38:O38"/>
    <mergeCell ref="P38:Q38"/>
    <mergeCell ref="R38:S38"/>
    <mergeCell ref="T38:U38"/>
    <mergeCell ref="W40:X40"/>
    <mergeCell ref="B41:K41"/>
    <mergeCell ref="L41:M41"/>
    <mergeCell ref="N41:O41"/>
    <mergeCell ref="P41:Q41"/>
    <mergeCell ref="R41:S41"/>
    <mergeCell ref="T41:U41"/>
    <mergeCell ref="W41:X41"/>
    <mergeCell ref="B40:K40"/>
    <mergeCell ref="L40:M40"/>
    <mergeCell ref="N40:O40"/>
    <mergeCell ref="P40:Q40"/>
    <mergeCell ref="R40:S40"/>
    <mergeCell ref="T40:U40"/>
    <mergeCell ref="W42:X42"/>
    <mergeCell ref="B43:K43"/>
    <mergeCell ref="L43:M43"/>
    <mergeCell ref="N43:O43"/>
    <mergeCell ref="P43:Q43"/>
    <mergeCell ref="R43:S43"/>
    <mergeCell ref="T43:U43"/>
    <mergeCell ref="W43:X43"/>
    <mergeCell ref="B42:K42"/>
    <mergeCell ref="L42:M42"/>
    <mergeCell ref="N42:O42"/>
    <mergeCell ref="P42:Q42"/>
    <mergeCell ref="R42:S42"/>
    <mergeCell ref="T42:U42"/>
    <mergeCell ref="W44:X44"/>
    <mergeCell ref="B45:K45"/>
    <mergeCell ref="L45:M45"/>
    <mergeCell ref="N45:O45"/>
    <mergeCell ref="P45:Q45"/>
    <mergeCell ref="R45:S45"/>
    <mergeCell ref="T45:U45"/>
    <mergeCell ref="W45:X45"/>
    <mergeCell ref="B44:K44"/>
    <mergeCell ref="L44:M44"/>
    <mergeCell ref="N44:O44"/>
    <mergeCell ref="P44:Q44"/>
    <mergeCell ref="R44:S44"/>
    <mergeCell ref="T44:U44"/>
    <mergeCell ref="W46:X46"/>
    <mergeCell ref="B47:K47"/>
    <mergeCell ref="L47:M47"/>
    <mergeCell ref="N47:O47"/>
    <mergeCell ref="P47:Q47"/>
    <mergeCell ref="R47:S47"/>
    <mergeCell ref="T47:U47"/>
    <mergeCell ref="W47:X47"/>
    <mergeCell ref="B46:K46"/>
    <mergeCell ref="L46:M46"/>
    <mergeCell ref="N46:O46"/>
    <mergeCell ref="P46:Q46"/>
    <mergeCell ref="R46:S46"/>
    <mergeCell ref="T46:U46"/>
    <mergeCell ref="W48:X48"/>
    <mergeCell ref="B49:K49"/>
    <mergeCell ref="L49:M49"/>
    <mergeCell ref="N49:O49"/>
    <mergeCell ref="P49:Q49"/>
    <mergeCell ref="R49:S49"/>
    <mergeCell ref="T49:U49"/>
    <mergeCell ref="W49:X49"/>
    <mergeCell ref="B48:K48"/>
    <mergeCell ref="L48:M48"/>
    <mergeCell ref="N48:O48"/>
    <mergeCell ref="P48:Q48"/>
    <mergeCell ref="R48:S48"/>
    <mergeCell ref="T48:U48"/>
    <mergeCell ref="W50:X50"/>
    <mergeCell ref="B51:K51"/>
    <mergeCell ref="L51:M51"/>
    <mergeCell ref="N51:O51"/>
    <mergeCell ref="P51:Q51"/>
    <mergeCell ref="R51:S51"/>
    <mergeCell ref="T51:U51"/>
    <mergeCell ref="W51:X51"/>
    <mergeCell ref="B50:K50"/>
    <mergeCell ref="L50:M50"/>
    <mergeCell ref="N50:O50"/>
    <mergeCell ref="P50:Q50"/>
    <mergeCell ref="R50:S50"/>
    <mergeCell ref="T50:U50"/>
    <mergeCell ref="W52:X52"/>
    <mergeCell ref="B53:K53"/>
    <mergeCell ref="L53:M53"/>
    <mergeCell ref="N53:O53"/>
    <mergeCell ref="P53:Q53"/>
    <mergeCell ref="R53:S53"/>
    <mergeCell ref="T53:U53"/>
    <mergeCell ref="W53:X53"/>
    <mergeCell ref="B52:K52"/>
    <mergeCell ref="L52:M52"/>
    <mergeCell ref="N52:O52"/>
    <mergeCell ref="P52:Q52"/>
    <mergeCell ref="R52:S52"/>
    <mergeCell ref="T52:U52"/>
    <mergeCell ref="W54:X54"/>
    <mergeCell ref="B55:K55"/>
    <mergeCell ref="L55:M55"/>
    <mergeCell ref="N55:O55"/>
    <mergeCell ref="P55:Q55"/>
    <mergeCell ref="R55:S55"/>
    <mergeCell ref="T55:U55"/>
    <mergeCell ref="W55:X55"/>
    <mergeCell ref="B54:K54"/>
    <mergeCell ref="L54:M54"/>
    <mergeCell ref="N54:O54"/>
    <mergeCell ref="P54:Q54"/>
    <mergeCell ref="R54:S54"/>
    <mergeCell ref="T54:U54"/>
    <mergeCell ref="W58:X58"/>
    <mergeCell ref="B58:K58"/>
    <mergeCell ref="L58:M58"/>
    <mergeCell ref="N58:O58"/>
    <mergeCell ref="P58:Q58"/>
    <mergeCell ref="R58:S58"/>
    <mergeCell ref="T58:U58"/>
    <mergeCell ref="W56:X56"/>
    <mergeCell ref="B57:K57"/>
    <mergeCell ref="L57:M57"/>
    <mergeCell ref="N57:O57"/>
    <mergeCell ref="P57:Q57"/>
    <mergeCell ref="R57:S57"/>
    <mergeCell ref="T57:U57"/>
    <mergeCell ref="W57:X57"/>
    <mergeCell ref="B56:K56"/>
    <mergeCell ref="L56:M56"/>
    <mergeCell ref="N56:O56"/>
    <mergeCell ref="P56:Q56"/>
    <mergeCell ref="R56:S56"/>
    <mergeCell ref="T56:U56"/>
    <mergeCell ref="A61:X61"/>
    <mergeCell ref="B62:K62"/>
    <mergeCell ref="L62:M62"/>
    <mergeCell ref="N62:O62"/>
    <mergeCell ref="P62:Q62"/>
    <mergeCell ref="R62:S62"/>
    <mergeCell ref="T62:U62"/>
    <mergeCell ref="W62:X62"/>
    <mergeCell ref="A59:M59"/>
    <mergeCell ref="N59:O59"/>
    <mergeCell ref="P59:Q59"/>
    <mergeCell ref="R59:S59"/>
    <mergeCell ref="T59:U59"/>
    <mergeCell ref="W63:X63"/>
    <mergeCell ref="B64:K64"/>
    <mergeCell ref="L64:M64"/>
    <mergeCell ref="N64:O64"/>
    <mergeCell ref="P64:Q64"/>
    <mergeCell ref="R64:S64"/>
    <mergeCell ref="T64:U64"/>
    <mergeCell ref="W64:X64"/>
    <mergeCell ref="B63:K63"/>
    <mergeCell ref="L63:M63"/>
    <mergeCell ref="N63:O63"/>
    <mergeCell ref="P63:Q63"/>
    <mergeCell ref="R63:S63"/>
    <mergeCell ref="T63:U63"/>
    <mergeCell ref="W65:X65"/>
    <mergeCell ref="B66:K66"/>
    <mergeCell ref="L66:M66"/>
    <mergeCell ref="N66:O66"/>
    <mergeCell ref="P66:Q66"/>
    <mergeCell ref="R66:S66"/>
    <mergeCell ref="T66:U66"/>
    <mergeCell ref="W66:X66"/>
    <mergeCell ref="B65:K65"/>
    <mergeCell ref="L65:M65"/>
    <mergeCell ref="N65:O65"/>
    <mergeCell ref="P65:Q65"/>
    <mergeCell ref="R65:S65"/>
    <mergeCell ref="T65:U65"/>
    <mergeCell ref="W67:X67"/>
    <mergeCell ref="A68:M68"/>
    <mergeCell ref="N68:O68"/>
    <mergeCell ref="P68:Q68"/>
    <mergeCell ref="R68:S68"/>
    <mergeCell ref="T68:U68"/>
    <mergeCell ref="B67:K67"/>
    <mergeCell ref="L67:M67"/>
    <mergeCell ref="N67:O67"/>
    <mergeCell ref="P67:Q67"/>
    <mergeCell ref="R67:S67"/>
    <mergeCell ref="T67:U67"/>
    <mergeCell ref="A78:C78"/>
    <mergeCell ref="D78:J78"/>
    <mergeCell ref="K78:P78"/>
    <mergeCell ref="Q78:X78"/>
    <mergeCell ref="A79:C79"/>
    <mergeCell ref="D79:J79"/>
    <mergeCell ref="K79:P79"/>
    <mergeCell ref="Q79:X79"/>
    <mergeCell ref="A76:X76"/>
    <mergeCell ref="A77:C77"/>
    <mergeCell ref="D77:J77"/>
    <mergeCell ref="K77:P77"/>
    <mergeCell ref="Q77:X77"/>
  </mergeCells>
  <pageMargins left="0.39370078740157483" right="0.39370078740157483" top="0.39370078740157483" bottom="0.47244094488188981" header="0.31496062992125984" footer="7.874015748031496E-2"/>
  <pageSetup paperSize="9" scale="86" fitToHeight="0" orientation="portrait" r:id="rId1"/>
  <headerFooter>
    <oddFooter>&amp;L&amp;"Cambria,Normal"&amp;8(Form No: FRM-0010, Revizyon Tarihi: -, Revizyon No: 0)&amp;R&amp;"Cambria,Normal"&amp;8&amp;K002060Sayfa &amp;P / &amp;N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showGridLines="0" zoomScaleNormal="100" workbookViewId="0">
      <selection activeCell="W1" sqref="W1:X2"/>
    </sheetView>
  </sheetViews>
  <sheetFormatPr defaultRowHeight="14.25" x14ac:dyDescent="0.25"/>
  <cols>
    <col min="1" max="1" width="5.28515625" style="13" customWidth="1"/>
    <col min="2" max="13" width="5.28515625" style="24" customWidth="1"/>
    <col min="14" max="15" width="3.7109375" style="13" customWidth="1"/>
    <col min="16" max="17" width="3.5703125" style="13" customWidth="1"/>
    <col min="18" max="18" width="2.140625" style="13" bestFit="1" customWidth="1"/>
    <col min="19" max="19" width="3.7109375" style="24" customWidth="1"/>
    <col min="20" max="21" width="3.140625" style="24" customWidth="1"/>
    <col min="22" max="22" width="4.85546875" style="24" customWidth="1"/>
    <col min="23" max="100" width="5.28515625" style="24" customWidth="1"/>
    <col min="101" max="16384" width="9.140625" style="24"/>
  </cols>
  <sheetData>
    <row r="1" spans="1:24" x14ac:dyDescent="0.25">
      <c r="A1" s="127"/>
      <c r="B1" s="127"/>
      <c r="C1" s="127"/>
      <c r="D1" s="127"/>
      <c r="E1" s="127"/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6" t="s">
        <v>1</v>
      </c>
      <c r="T1" s="117"/>
      <c r="U1" s="117"/>
      <c r="V1" s="118"/>
      <c r="W1" s="115" t="s">
        <v>324</v>
      </c>
      <c r="X1" s="115"/>
    </row>
    <row r="2" spans="1:24" x14ac:dyDescent="0.25">
      <c r="A2" s="127"/>
      <c r="B2" s="127"/>
      <c r="C2" s="127"/>
      <c r="D2" s="127"/>
      <c r="E2" s="127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6" t="s">
        <v>2</v>
      </c>
      <c r="T2" s="117"/>
      <c r="U2" s="117"/>
      <c r="V2" s="118"/>
      <c r="W2" s="119">
        <v>43514</v>
      </c>
      <c r="X2" s="115"/>
    </row>
    <row r="3" spans="1:24" x14ac:dyDescent="0.25">
      <c r="A3" s="127"/>
      <c r="B3" s="127"/>
      <c r="C3" s="127"/>
      <c r="D3" s="127"/>
      <c r="E3" s="12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6" t="s">
        <v>3</v>
      </c>
      <c r="T3" s="117"/>
      <c r="U3" s="117"/>
      <c r="V3" s="118"/>
      <c r="W3" s="115" t="s">
        <v>5</v>
      </c>
      <c r="X3" s="115"/>
    </row>
    <row r="4" spans="1:24" x14ac:dyDescent="0.25">
      <c r="A4" s="127"/>
      <c r="B4" s="127"/>
      <c r="C4" s="127"/>
      <c r="D4" s="127"/>
      <c r="E4" s="12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6" t="s">
        <v>4</v>
      </c>
      <c r="T4" s="117"/>
      <c r="U4" s="117"/>
      <c r="V4" s="118"/>
      <c r="W4" s="115">
        <v>0</v>
      </c>
      <c r="X4" s="115"/>
    </row>
    <row r="5" spans="1:24" x14ac:dyDescent="0.25">
      <c r="B5" s="13"/>
      <c r="C5" s="13"/>
      <c r="D5" s="1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3"/>
      <c r="T5" s="43"/>
      <c r="U5" s="43"/>
      <c r="V5" s="43"/>
      <c r="W5" s="44"/>
      <c r="X5" s="44"/>
    </row>
    <row r="6" spans="1:24" ht="15" customHeight="1" x14ac:dyDescent="0.25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ht="15" customHeight="1" x14ac:dyDescent="0.25">
      <c r="A7" s="112" t="s">
        <v>11</v>
      </c>
      <c r="B7" s="112"/>
      <c r="C7" s="112"/>
      <c r="D7" s="112"/>
      <c r="E7" s="81">
        <f>'Madde 4'!E7:X7</f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15" customHeight="1" x14ac:dyDescent="0.25">
      <c r="A8" s="112" t="s">
        <v>41</v>
      </c>
      <c r="B8" s="112"/>
      <c r="C8" s="112"/>
      <c r="D8" s="112"/>
      <c r="E8" s="122">
        <f>'Madde 4'!E8:X8</f>
        <v>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5" customHeight="1" x14ac:dyDescent="0.25">
      <c r="A9" s="112" t="s">
        <v>12</v>
      </c>
      <c r="B9" s="112"/>
      <c r="C9" s="112"/>
      <c r="D9" s="112"/>
      <c r="E9" s="81" t="s">
        <v>118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 x14ac:dyDescent="0.25">
      <c r="A10" s="112" t="s">
        <v>13</v>
      </c>
      <c r="B10" s="112"/>
      <c r="C10" s="112"/>
      <c r="D10" s="112"/>
      <c r="E10" s="81">
        <f>'Madde 4'!E10:X10</f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x14ac:dyDescent="0.25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2"/>
      <c r="O11" s="12"/>
      <c r="P11" s="12"/>
      <c r="Q11" s="12"/>
      <c r="R11" s="12"/>
      <c r="S11" s="20"/>
      <c r="T11" s="20"/>
      <c r="U11" s="20"/>
      <c r="V11" s="20"/>
      <c r="W11" s="20"/>
      <c r="X11" s="20"/>
    </row>
    <row r="12" spans="1:24" x14ac:dyDescent="0.25">
      <c r="A12" s="91" t="s">
        <v>256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</row>
    <row r="13" spans="1:24" s="20" customFormat="1" ht="39" customHeight="1" x14ac:dyDescent="0.2">
      <c r="A13" s="16" t="s">
        <v>0</v>
      </c>
      <c r="B13" s="106" t="s">
        <v>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2" t="s">
        <v>22</v>
      </c>
      <c r="M13" s="107"/>
      <c r="N13" s="102" t="s">
        <v>298</v>
      </c>
      <c r="O13" s="103"/>
      <c r="P13" s="102" t="s">
        <v>299</v>
      </c>
      <c r="Q13" s="103"/>
      <c r="R13" s="102" t="s">
        <v>117</v>
      </c>
      <c r="S13" s="103"/>
      <c r="T13" s="102" t="s">
        <v>300</v>
      </c>
      <c r="U13" s="103"/>
      <c r="V13" s="21" t="s">
        <v>318</v>
      </c>
      <c r="W13" s="97" t="s">
        <v>9</v>
      </c>
      <c r="X13" s="97"/>
    </row>
    <row r="14" spans="1:24" s="20" customFormat="1" ht="12.75" customHeight="1" x14ac:dyDescent="0.25">
      <c r="A14" s="14">
        <v>168</v>
      </c>
      <c r="B14" s="100" t="s">
        <v>257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4" t="s">
        <v>276</v>
      </c>
      <c r="M14" s="104"/>
      <c r="N14" s="98"/>
      <c r="O14" s="99"/>
      <c r="P14" s="98"/>
      <c r="Q14" s="99"/>
      <c r="R14" s="98"/>
      <c r="S14" s="99"/>
      <c r="T14" s="98"/>
      <c r="U14" s="99"/>
      <c r="V14" s="39"/>
      <c r="W14" s="123"/>
      <c r="X14" s="123"/>
    </row>
    <row r="15" spans="1:24" s="20" customFormat="1" ht="12.75" customHeight="1" x14ac:dyDescent="0.25">
      <c r="A15" s="14">
        <v>169</v>
      </c>
      <c r="B15" s="100" t="s">
        <v>258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4" t="s">
        <v>277</v>
      </c>
      <c r="M15" s="104" t="s">
        <v>272</v>
      </c>
      <c r="N15" s="98"/>
      <c r="O15" s="99"/>
      <c r="P15" s="124"/>
      <c r="Q15" s="124"/>
      <c r="R15" s="124"/>
      <c r="S15" s="124"/>
      <c r="T15" s="124"/>
      <c r="U15" s="124"/>
      <c r="V15" s="15"/>
      <c r="W15" s="123"/>
      <c r="X15" s="123"/>
    </row>
    <row r="16" spans="1:24" s="20" customFormat="1" ht="25.7" customHeight="1" x14ac:dyDescent="0.25">
      <c r="A16" s="14">
        <v>170</v>
      </c>
      <c r="B16" s="100" t="s">
        <v>259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4" t="s">
        <v>277</v>
      </c>
      <c r="M16" s="104" t="s">
        <v>272</v>
      </c>
      <c r="N16" s="98"/>
      <c r="O16" s="99"/>
      <c r="P16" s="124"/>
      <c r="Q16" s="124"/>
      <c r="R16" s="124"/>
      <c r="S16" s="124"/>
      <c r="T16" s="124"/>
      <c r="U16" s="124"/>
      <c r="V16" s="15"/>
      <c r="W16" s="123"/>
      <c r="X16" s="123"/>
    </row>
    <row r="17" spans="1:24" s="20" customFormat="1" ht="12.75" customHeight="1" x14ac:dyDescent="0.25">
      <c r="A17" s="14">
        <v>171</v>
      </c>
      <c r="B17" s="100" t="s">
        <v>260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4" t="s">
        <v>278</v>
      </c>
      <c r="M17" s="104" t="s">
        <v>273</v>
      </c>
      <c r="N17" s="98"/>
      <c r="O17" s="99"/>
      <c r="P17" s="124"/>
      <c r="Q17" s="124"/>
      <c r="R17" s="124"/>
      <c r="S17" s="124"/>
      <c r="T17" s="124"/>
      <c r="U17" s="124"/>
      <c r="V17" s="15"/>
      <c r="W17" s="123"/>
      <c r="X17" s="123"/>
    </row>
    <row r="18" spans="1:24" s="20" customFormat="1" ht="12.75" customHeight="1" x14ac:dyDescent="0.25">
      <c r="A18" s="14">
        <v>172</v>
      </c>
      <c r="B18" s="100" t="s">
        <v>261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4" t="s">
        <v>278</v>
      </c>
      <c r="M18" s="104" t="s">
        <v>273</v>
      </c>
      <c r="N18" s="98"/>
      <c r="O18" s="99"/>
      <c r="P18" s="124"/>
      <c r="Q18" s="124"/>
      <c r="R18" s="124"/>
      <c r="S18" s="124"/>
      <c r="T18" s="124"/>
      <c r="U18" s="124"/>
      <c r="V18" s="15"/>
      <c r="W18" s="123"/>
      <c r="X18" s="123"/>
    </row>
    <row r="19" spans="1:24" s="20" customFormat="1" ht="12.75" customHeight="1" x14ac:dyDescent="0.25">
      <c r="A19" s="14">
        <v>173</v>
      </c>
      <c r="B19" s="100" t="s">
        <v>281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4" t="s">
        <v>280</v>
      </c>
      <c r="M19" s="104"/>
      <c r="N19" s="98"/>
      <c r="O19" s="99"/>
      <c r="P19" s="124"/>
      <c r="Q19" s="124"/>
      <c r="R19" s="124"/>
      <c r="S19" s="124"/>
      <c r="T19" s="124"/>
      <c r="U19" s="124"/>
      <c r="V19" s="15"/>
      <c r="W19" s="123"/>
      <c r="X19" s="123"/>
    </row>
    <row r="20" spans="1:24" s="20" customFormat="1" ht="12.75" customHeight="1" x14ac:dyDescent="0.25">
      <c r="A20" s="14">
        <v>174</v>
      </c>
      <c r="B20" s="100" t="s">
        <v>262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4" t="s">
        <v>282</v>
      </c>
      <c r="M20" s="104" t="s">
        <v>274</v>
      </c>
      <c r="N20" s="98"/>
      <c r="O20" s="99"/>
      <c r="P20" s="124"/>
      <c r="Q20" s="124"/>
      <c r="R20" s="124"/>
      <c r="S20" s="124"/>
      <c r="T20" s="124"/>
      <c r="U20" s="124"/>
      <c r="V20" s="15"/>
      <c r="W20" s="123"/>
      <c r="X20" s="123"/>
    </row>
    <row r="21" spans="1:24" s="20" customFormat="1" ht="12.75" customHeight="1" x14ac:dyDescent="0.25">
      <c r="A21" s="14">
        <v>175</v>
      </c>
      <c r="B21" s="100" t="s">
        <v>263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4" t="s">
        <v>282</v>
      </c>
      <c r="M21" s="104" t="s">
        <v>274</v>
      </c>
      <c r="N21" s="98"/>
      <c r="O21" s="99"/>
      <c r="P21" s="124"/>
      <c r="Q21" s="124"/>
      <c r="R21" s="124"/>
      <c r="S21" s="124"/>
      <c r="T21" s="124"/>
      <c r="U21" s="124"/>
      <c r="V21" s="15"/>
      <c r="W21" s="123"/>
      <c r="X21" s="123"/>
    </row>
    <row r="22" spans="1:24" s="20" customFormat="1" ht="12.75" customHeight="1" x14ac:dyDescent="0.25">
      <c r="A22" s="14">
        <v>176</v>
      </c>
      <c r="B22" s="100" t="s">
        <v>264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4" t="s">
        <v>282</v>
      </c>
      <c r="M22" s="104" t="s">
        <v>274</v>
      </c>
      <c r="N22" s="98"/>
      <c r="O22" s="99"/>
      <c r="P22" s="124"/>
      <c r="Q22" s="124"/>
      <c r="R22" s="124"/>
      <c r="S22" s="124"/>
      <c r="T22" s="124"/>
      <c r="U22" s="124"/>
      <c r="V22" s="15"/>
      <c r="W22" s="123"/>
      <c r="X22" s="123"/>
    </row>
    <row r="23" spans="1:24" s="20" customFormat="1" ht="12.75" customHeight="1" x14ac:dyDescent="0.25">
      <c r="A23" s="14">
        <v>177</v>
      </c>
      <c r="B23" s="100" t="s">
        <v>265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4" t="s">
        <v>282</v>
      </c>
      <c r="M23" s="104" t="s">
        <v>274</v>
      </c>
      <c r="N23" s="98"/>
      <c r="O23" s="99"/>
      <c r="P23" s="124"/>
      <c r="Q23" s="124"/>
      <c r="R23" s="124"/>
      <c r="S23" s="124"/>
      <c r="T23" s="124"/>
      <c r="U23" s="124"/>
      <c r="V23" s="15"/>
      <c r="W23" s="123"/>
      <c r="X23" s="123"/>
    </row>
    <row r="24" spans="1:24" s="20" customFormat="1" ht="12.75" customHeight="1" x14ac:dyDescent="0.25">
      <c r="A24" s="14">
        <v>178</v>
      </c>
      <c r="B24" s="100" t="s">
        <v>266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4" t="s">
        <v>282</v>
      </c>
      <c r="M24" s="104" t="s">
        <v>274</v>
      </c>
      <c r="N24" s="98"/>
      <c r="O24" s="99"/>
      <c r="P24" s="124"/>
      <c r="Q24" s="124"/>
      <c r="R24" s="124"/>
      <c r="S24" s="124"/>
      <c r="T24" s="124"/>
      <c r="U24" s="124"/>
      <c r="V24" s="15"/>
      <c r="W24" s="123"/>
      <c r="X24" s="123"/>
    </row>
    <row r="25" spans="1:24" s="20" customFormat="1" ht="12.75" customHeight="1" x14ac:dyDescent="0.25">
      <c r="A25" s="14">
        <v>179</v>
      </c>
      <c r="B25" s="100" t="s">
        <v>283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4" t="s">
        <v>279</v>
      </c>
      <c r="M25" s="104"/>
      <c r="N25" s="98"/>
      <c r="O25" s="99"/>
      <c r="P25" s="124"/>
      <c r="Q25" s="124"/>
      <c r="R25" s="124"/>
      <c r="S25" s="124"/>
      <c r="T25" s="124"/>
      <c r="U25" s="124"/>
      <c r="V25" s="15"/>
      <c r="W25" s="123"/>
      <c r="X25" s="123"/>
    </row>
    <row r="26" spans="1:24" s="20" customFormat="1" ht="12.75" x14ac:dyDescent="0.25">
      <c r="A26" s="14">
        <v>180</v>
      </c>
      <c r="B26" s="100" t="s">
        <v>267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4" t="s">
        <v>279</v>
      </c>
      <c r="M26" s="104"/>
      <c r="N26" s="98"/>
      <c r="O26" s="99"/>
      <c r="P26" s="124"/>
      <c r="Q26" s="124"/>
      <c r="R26" s="124"/>
      <c r="S26" s="124"/>
      <c r="T26" s="124"/>
      <c r="U26" s="124"/>
      <c r="V26" s="15"/>
      <c r="W26" s="123"/>
      <c r="X26" s="123"/>
    </row>
    <row r="27" spans="1:24" s="20" customFormat="1" ht="12.75" customHeight="1" x14ac:dyDescent="0.25">
      <c r="A27" s="14">
        <v>181</v>
      </c>
      <c r="B27" s="100" t="s">
        <v>268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4" t="s">
        <v>279</v>
      </c>
      <c r="M27" s="104"/>
      <c r="N27" s="98"/>
      <c r="O27" s="99"/>
      <c r="P27" s="124"/>
      <c r="Q27" s="124"/>
      <c r="R27" s="124"/>
      <c r="S27" s="124"/>
      <c r="T27" s="124"/>
      <c r="U27" s="124"/>
      <c r="V27" s="15"/>
      <c r="W27" s="123"/>
      <c r="X27" s="123"/>
    </row>
    <row r="28" spans="1:24" s="20" customFormat="1" ht="12.75" customHeight="1" x14ac:dyDescent="0.25">
      <c r="A28" s="14">
        <v>182</v>
      </c>
      <c r="B28" s="100" t="s">
        <v>269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4" t="s">
        <v>279</v>
      </c>
      <c r="M28" s="104"/>
      <c r="N28" s="98"/>
      <c r="O28" s="99"/>
      <c r="P28" s="124"/>
      <c r="Q28" s="124"/>
      <c r="R28" s="124"/>
      <c r="S28" s="124"/>
      <c r="T28" s="124"/>
      <c r="U28" s="124"/>
      <c r="V28" s="15"/>
      <c r="W28" s="123"/>
      <c r="X28" s="123"/>
    </row>
    <row r="29" spans="1:24" s="20" customFormat="1" ht="12.75" customHeight="1" x14ac:dyDescent="0.25">
      <c r="A29" s="14">
        <v>183</v>
      </c>
      <c r="B29" s="100" t="s">
        <v>270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4" t="s">
        <v>279</v>
      </c>
      <c r="M29" s="104" t="s">
        <v>275</v>
      </c>
      <c r="N29" s="98"/>
      <c r="O29" s="99"/>
      <c r="P29" s="124"/>
      <c r="Q29" s="124"/>
      <c r="R29" s="124"/>
      <c r="S29" s="124"/>
      <c r="T29" s="124"/>
      <c r="U29" s="124"/>
      <c r="V29" s="15"/>
      <c r="W29" s="123"/>
      <c r="X29" s="123"/>
    </row>
    <row r="30" spans="1:24" s="20" customFormat="1" ht="12.75" customHeight="1" x14ac:dyDescent="0.25">
      <c r="A30" s="14">
        <v>184</v>
      </c>
      <c r="B30" s="100" t="s">
        <v>271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4" t="s">
        <v>279</v>
      </c>
      <c r="M30" s="104" t="s">
        <v>275</v>
      </c>
      <c r="N30" s="98"/>
      <c r="O30" s="99"/>
      <c r="P30" s="124"/>
      <c r="Q30" s="124"/>
      <c r="R30" s="124"/>
      <c r="S30" s="124"/>
      <c r="T30" s="124"/>
      <c r="U30" s="124"/>
      <c r="V30" s="15"/>
      <c r="W30" s="123"/>
      <c r="X30" s="123"/>
    </row>
    <row r="31" spans="1:24" x14ac:dyDescent="0.25">
      <c r="A31" s="88" t="s">
        <v>116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9">
        <f>SUM(N14:N30)</f>
        <v>0</v>
      </c>
      <c r="O31" s="90"/>
      <c r="P31" s="89">
        <f>SUM(P14:P30)</f>
        <v>0</v>
      </c>
      <c r="Q31" s="90"/>
      <c r="R31" s="89">
        <f>SUM(R14:R30)</f>
        <v>0</v>
      </c>
      <c r="S31" s="90"/>
      <c r="T31" s="89">
        <f>SUM(T14:T30)</f>
        <v>0</v>
      </c>
      <c r="U31" s="90"/>
      <c r="V31" s="37">
        <f>SUM(V14:V30)</f>
        <v>0</v>
      </c>
      <c r="W31" s="36"/>
      <c r="X31" s="36"/>
    </row>
    <row r="32" spans="1:24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1"/>
      <c r="P32" s="41"/>
      <c r="Q32" s="41"/>
      <c r="R32" s="41"/>
      <c r="S32" s="18"/>
      <c r="T32" s="18"/>
      <c r="U32" s="18"/>
      <c r="V32" s="18"/>
      <c r="W32" s="36"/>
      <c r="X32" s="36"/>
    </row>
    <row r="33" spans="1:24" x14ac:dyDescent="0.25">
      <c r="A33" s="91" t="s">
        <v>81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3"/>
    </row>
    <row r="34" spans="1:24" s="20" customFormat="1" ht="39" customHeight="1" x14ac:dyDescent="0.2">
      <c r="A34" s="10" t="s">
        <v>0</v>
      </c>
      <c r="B34" s="120" t="s">
        <v>10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5" t="s">
        <v>22</v>
      </c>
      <c r="M34" s="126"/>
      <c r="N34" s="102" t="s">
        <v>298</v>
      </c>
      <c r="O34" s="103"/>
      <c r="P34" s="102" t="s">
        <v>299</v>
      </c>
      <c r="Q34" s="103"/>
      <c r="R34" s="102" t="s">
        <v>117</v>
      </c>
      <c r="S34" s="103"/>
      <c r="T34" s="102" t="s">
        <v>300</v>
      </c>
      <c r="U34" s="103"/>
      <c r="V34" s="21" t="s">
        <v>318</v>
      </c>
      <c r="W34" s="121" t="s">
        <v>9</v>
      </c>
      <c r="X34" s="121"/>
    </row>
    <row r="35" spans="1:24" s="20" customFormat="1" ht="12.75" x14ac:dyDescent="0.25">
      <c r="A35" s="14">
        <v>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04"/>
      <c r="M35" s="104"/>
      <c r="N35" s="98"/>
      <c r="O35" s="99"/>
      <c r="P35" s="98"/>
      <c r="Q35" s="99"/>
      <c r="R35" s="98"/>
      <c r="S35" s="99"/>
      <c r="T35" s="98"/>
      <c r="U35" s="99"/>
      <c r="V35" s="39"/>
      <c r="W35" s="105"/>
      <c r="X35" s="105"/>
    </row>
    <row r="36" spans="1:24" s="20" customFormat="1" ht="12.75" x14ac:dyDescent="0.25">
      <c r="A36" s="14">
        <v>2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4"/>
      <c r="M36" s="104"/>
      <c r="N36" s="98"/>
      <c r="O36" s="99"/>
      <c r="P36" s="98"/>
      <c r="Q36" s="99"/>
      <c r="R36" s="98"/>
      <c r="S36" s="99"/>
      <c r="T36" s="98"/>
      <c r="U36" s="99"/>
      <c r="V36" s="15"/>
      <c r="W36" s="105"/>
      <c r="X36" s="105"/>
    </row>
    <row r="37" spans="1:24" s="20" customFormat="1" ht="12.75" x14ac:dyDescent="0.25">
      <c r="A37" s="14">
        <v>3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4"/>
      <c r="M37" s="104"/>
      <c r="N37" s="98"/>
      <c r="O37" s="99"/>
      <c r="P37" s="98"/>
      <c r="Q37" s="99"/>
      <c r="R37" s="98"/>
      <c r="S37" s="99"/>
      <c r="T37" s="98"/>
      <c r="U37" s="99"/>
      <c r="V37" s="15"/>
      <c r="W37" s="105"/>
      <c r="X37" s="105"/>
    </row>
    <row r="38" spans="1:24" s="20" customFormat="1" ht="12.75" x14ac:dyDescent="0.25">
      <c r="A38" s="14">
        <v>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4"/>
      <c r="M38" s="104"/>
      <c r="N38" s="98"/>
      <c r="O38" s="99"/>
      <c r="P38" s="98"/>
      <c r="Q38" s="99"/>
      <c r="R38" s="98"/>
      <c r="S38" s="99"/>
      <c r="T38" s="98"/>
      <c r="U38" s="99"/>
      <c r="V38" s="15"/>
      <c r="W38" s="105"/>
      <c r="X38" s="105"/>
    </row>
    <row r="39" spans="1:24" s="20" customFormat="1" ht="12.75" x14ac:dyDescent="0.25">
      <c r="A39" s="14">
        <v>5</v>
      </c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4"/>
      <c r="M39" s="104"/>
      <c r="N39" s="98"/>
      <c r="O39" s="99"/>
      <c r="P39" s="98"/>
      <c r="Q39" s="99"/>
      <c r="R39" s="98"/>
      <c r="S39" s="99"/>
      <c r="T39" s="98"/>
      <c r="U39" s="99"/>
      <c r="V39" s="15"/>
      <c r="W39" s="105"/>
      <c r="X39" s="105"/>
    </row>
    <row r="40" spans="1:24" x14ac:dyDescent="0.25">
      <c r="A40" s="88" t="s">
        <v>116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>
        <f>SUM(N35:N39)</f>
        <v>0</v>
      </c>
      <c r="O40" s="90"/>
      <c r="P40" s="89">
        <f>SUM(P35:P39)</f>
        <v>0</v>
      </c>
      <c r="Q40" s="90"/>
      <c r="R40" s="89">
        <f>SUM(R35:R39)</f>
        <v>0</v>
      </c>
      <c r="S40" s="90"/>
      <c r="T40" s="89">
        <f>SUM(T35:T39)</f>
        <v>0</v>
      </c>
      <c r="U40" s="90"/>
      <c r="V40" s="37">
        <f>SUM(V35:V39)</f>
        <v>0</v>
      </c>
      <c r="W40" s="36"/>
      <c r="X40" s="36"/>
    </row>
    <row r="41" spans="1:24" s="20" customFormat="1" ht="12.75" x14ac:dyDescent="0.25">
      <c r="A41" s="45"/>
      <c r="B41" s="45"/>
      <c r="C41" s="45"/>
      <c r="D41" s="45"/>
      <c r="N41" s="12"/>
      <c r="O41" s="12"/>
      <c r="P41" s="12"/>
      <c r="Q41" s="12"/>
      <c r="R41" s="12"/>
    </row>
    <row r="42" spans="1:24" s="20" customFormat="1" ht="12.75" x14ac:dyDescent="0.25">
      <c r="A42" s="95" t="s">
        <v>319</v>
      </c>
      <c r="B42" s="95"/>
      <c r="C42" s="96" t="s">
        <v>320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</row>
    <row r="43" spans="1:24" s="20" customFormat="1" ht="12.75" x14ac:dyDescent="0.25">
      <c r="A43" s="45"/>
      <c r="B43" s="45"/>
      <c r="C43" s="45"/>
      <c r="D43" s="45"/>
      <c r="N43" s="12"/>
      <c r="O43" s="12"/>
      <c r="P43" s="12"/>
      <c r="Q43" s="12"/>
      <c r="R43" s="12"/>
    </row>
    <row r="44" spans="1:24" s="6" customFormat="1" ht="12.75" x14ac:dyDescent="0.2">
      <c r="A44" s="91" t="s">
        <v>303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3"/>
    </row>
    <row r="45" spans="1:24" s="6" customFormat="1" ht="39.75" customHeight="1" x14ac:dyDescent="0.2">
      <c r="A45" s="94" t="s">
        <v>304</v>
      </c>
      <c r="B45" s="94"/>
      <c r="C45" s="94" t="s">
        <v>305</v>
      </c>
      <c r="D45" s="94"/>
      <c r="E45" s="94" t="s">
        <v>295</v>
      </c>
      <c r="F45" s="94"/>
      <c r="G45" s="94" t="s">
        <v>293</v>
      </c>
      <c r="H45" s="94"/>
      <c r="I45" s="94" t="s">
        <v>292</v>
      </c>
      <c r="J45" s="94"/>
      <c r="K45" s="94" t="s">
        <v>294</v>
      </c>
      <c r="L45" s="94"/>
      <c r="M45" s="94" t="s">
        <v>297</v>
      </c>
      <c r="N45" s="94"/>
      <c r="O45" s="94" t="s">
        <v>80</v>
      </c>
      <c r="P45" s="94"/>
      <c r="Q45" s="94"/>
      <c r="R45" s="94"/>
      <c r="S45" s="94" t="s">
        <v>17</v>
      </c>
      <c r="T45" s="94"/>
      <c r="U45" s="94"/>
      <c r="V45" s="94" t="s">
        <v>296</v>
      </c>
      <c r="W45" s="94"/>
      <c r="X45" s="94"/>
    </row>
    <row r="46" spans="1:24" s="6" customFormat="1" x14ac:dyDescent="0.2">
      <c r="A46" s="86">
        <v>17</v>
      </c>
      <c r="B46" s="86"/>
      <c r="C46" s="86"/>
      <c r="D46" s="86"/>
      <c r="E46" s="86">
        <f>(N31+N40)/4</f>
        <v>0</v>
      </c>
      <c r="F46" s="86"/>
      <c r="G46" s="86">
        <f>(P31+P40)/3</f>
        <v>0</v>
      </c>
      <c r="H46" s="86"/>
      <c r="I46" s="86">
        <f>(R31+R40)/2</f>
        <v>0</v>
      </c>
      <c r="J46" s="86"/>
      <c r="K46" s="86">
        <f>T31+T40</f>
        <v>0</v>
      </c>
      <c r="L46" s="86"/>
      <c r="M46" s="86">
        <f>V31+V40</f>
        <v>0</v>
      </c>
      <c r="N46" s="86"/>
      <c r="O46" s="87">
        <f>(A46+C46)*4</f>
        <v>68</v>
      </c>
      <c r="P46" s="87"/>
      <c r="Q46" s="87"/>
      <c r="R46" s="87"/>
      <c r="S46" s="86">
        <f>(N31+P31+R31+T31+N40+P40+R40+T40)-(V31+V40)</f>
        <v>0</v>
      </c>
      <c r="T46" s="86"/>
      <c r="U46" s="86"/>
      <c r="V46" s="85">
        <f>(S46+M46)/O46</f>
        <v>0</v>
      </c>
      <c r="W46" s="85"/>
      <c r="X46" s="85"/>
    </row>
    <row r="47" spans="1:24" s="20" customFormat="1" ht="12.75" x14ac:dyDescent="0.25">
      <c r="A47" s="12"/>
      <c r="N47" s="12"/>
      <c r="O47" s="12"/>
      <c r="P47" s="12"/>
      <c r="Q47" s="12"/>
      <c r="R47" s="12"/>
    </row>
    <row r="48" spans="1:24" s="20" customFormat="1" ht="12.75" x14ac:dyDescent="0.25">
      <c r="A48" s="91" t="s">
        <v>87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3"/>
    </row>
    <row r="49" spans="1:24" s="20" customFormat="1" ht="12.75" x14ac:dyDescent="0.25">
      <c r="A49" s="120" t="s">
        <v>83</v>
      </c>
      <c r="B49" s="120"/>
      <c r="C49" s="120"/>
      <c r="D49" s="121" t="s">
        <v>84</v>
      </c>
      <c r="E49" s="121"/>
      <c r="F49" s="121"/>
      <c r="G49" s="121"/>
      <c r="H49" s="121"/>
      <c r="I49" s="121"/>
      <c r="J49" s="121"/>
      <c r="K49" s="91" t="s">
        <v>85</v>
      </c>
      <c r="L49" s="92"/>
      <c r="M49" s="92"/>
      <c r="N49" s="92"/>
      <c r="O49" s="92"/>
      <c r="P49" s="93"/>
      <c r="Q49" s="91" t="s">
        <v>86</v>
      </c>
      <c r="R49" s="92"/>
      <c r="S49" s="92"/>
      <c r="T49" s="92"/>
      <c r="U49" s="92"/>
      <c r="V49" s="92"/>
      <c r="W49" s="92"/>
      <c r="X49" s="93"/>
    </row>
    <row r="50" spans="1:24" s="20" customFormat="1" ht="56.25" customHeight="1" x14ac:dyDescent="0.25">
      <c r="A50" s="81" t="s">
        <v>82</v>
      </c>
      <c r="B50" s="81"/>
      <c r="C50" s="81"/>
      <c r="D50" s="81"/>
      <c r="E50" s="81"/>
      <c r="F50" s="81"/>
      <c r="G50" s="81"/>
      <c r="H50" s="81"/>
      <c r="I50" s="81"/>
      <c r="J50" s="81"/>
      <c r="K50" s="82"/>
      <c r="L50" s="83"/>
      <c r="M50" s="83"/>
      <c r="N50" s="83"/>
      <c r="O50" s="83"/>
      <c r="P50" s="84"/>
      <c r="Q50" s="83"/>
      <c r="R50" s="83"/>
      <c r="S50" s="83"/>
      <c r="T50" s="83"/>
      <c r="U50" s="83"/>
      <c r="V50" s="83"/>
      <c r="W50" s="83"/>
      <c r="X50" s="84"/>
    </row>
    <row r="51" spans="1:24" s="20" customFormat="1" ht="56.25" customHeight="1" x14ac:dyDescent="0.25">
      <c r="A51" s="81" t="s">
        <v>88</v>
      </c>
      <c r="B51" s="81"/>
      <c r="C51" s="81"/>
      <c r="D51" s="81"/>
      <c r="E51" s="81"/>
      <c r="F51" s="81"/>
      <c r="G51" s="81"/>
      <c r="H51" s="81"/>
      <c r="I51" s="81"/>
      <c r="J51" s="81"/>
      <c r="K51" s="82"/>
      <c r="L51" s="83"/>
      <c r="M51" s="83"/>
      <c r="N51" s="83"/>
      <c r="O51" s="83"/>
      <c r="P51" s="84"/>
      <c r="Q51" s="83"/>
      <c r="R51" s="83"/>
      <c r="S51" s="83"/>
      <c r="T51" s="83"/>
      <c r="U51" s="83"/>
      <c r="V51" s="83"/>
      <c r="W51" s="83"/>
      <c r="X51" s="84"/>
    </row>
  </sheetData>
  <mergeCells count="235">
    <mergeCell ref="V46:X46"/>
    <mergeCell ref="A46:B46"/>
    <mergeCell ref="C46:D46"/>
    <mergeCell ref="E46:F46"/>
    <mergeCell ref="G46:H46"/>
    <mergeCell ref="I46:J46"/>
    <mergeCell ref="K46:L46"/>
    <mergeCell ref="M46:N46"/>
    <mergeCell ref="O46:R46"/>
    <mergeCell ref="S46:U46"/>
    <mergeCell ref="A42:B42"/>
    <mergeCell ref="C42:X42"/>
    <mergeCell ref="A44:X44"/>
    <mergeCell ref="A45:B45"/>
    <mergeCell ref="C45:D45"/>
    <mergeCell ref="E45:F45"/>
    <mergeCell ref="G45:H45"/>
    <mergeCell ref="I45:J45"/>
    <mergeCell ref="K45:L45"/>
    <mergeCell ref="M45:N45"/>
    <mergeCell ref="O45:R45"/>
    <mergeCell ref="S45:U45"/>
    <mergeCell ref="V45:X45"/>
    <mergeCell ref="A6:X6"/>
    <mergeCell ref="A7:D7"/>
    <mergeCell ref="E7:X7"/>
    <mergeCell ref="A8:D8"/>
    <mergeCell ref="E8:X8"/>
    <mergeCell ref="A9:D9"/>
    <mergeCell ref="E9:X9"/>
    <mergeCell ref="A1:E4"/>
    <mergeCell ref="F1:R4"/>
    <mergeCell ref="S1:V1"/>
    <mergeCell ref="W1:X1"/>
    <mergeCell ref="S2:V2"/>
    <mergeCell ref="W2:X2"/>
    <mergeCell ref="S3:V3"/>
    <mergeCell ref="W3:X3"/>
    <mergeCell ref="S4:V4"/>
    <mergeCell ref="W4:X4"/>
    <mergeCell ref="A10:D10"/>
    <mergeCell ref="E10:X10"/>
    <mergeCell ref="A12:X12"/>
    <mergeCell ref="B13:K13"/>
    <mergeCell ref="L13:M13"/>
    <mergeCell ref="N13:O13"/>
    <mergeCell ref="P13:Q13"/>
    <mergeCell ref="R13:S13"/>
    <mergeCell ref="T13:U13"/>
    <mergeCell ref="W13:X13"/>
    <mergeCell ref="W14:X14"/>
    <mergeCell ref="B15:K15"/>
    <mergeCell ref="L15:M15"/>
    <mergeCell ref="N15:O15"/>
    <mergeCell ref="P15:Q15"/>
    <mergeCell ref="R15:S15"/>
    <mergeCell ref="T15:U15"/>
    <mergeCell ref="W15:X15"/>
    <mergeCell ref="B14:K14"/>
    <mergeCell ref="L14:M14"/>
    <mergeCell ref="N14:O14"/>
    <mergeCell ref="P14:Q14"/>
    <mergeCell ref="R14:S14"/>
    <mergeCell ref="T14:U14"/>
    <mergeCell ref="W16:X16"/>
    <mergeCell ref="B17:K17"/>
    <mergeCell ref="L17:M17"/>
    <mergeCell ref="N17:O17"/>
    <mergeCell ref="P17:Q17"/>
    <mergeCell ref="R17:S17"/>
    <mergeCell ref="T17:U17"/>
    <mergeCell ref="W17:X17"/>
    <mergeCell ref="B16:K16"/>
    <mergeCell ref="L16:M16"/>
    <mergeCell ref="N16:O16"/>
    <mergeCell ref="P16:Q16"/>
    <mergeCell ref="R16:S16"/>
    <mergeCell ref="T16:U16"/>
    <mergeCell ref="W18:X18"/>
    <mergeCell ref="B19:K19"/>
    <mergeCell ref="L19:M19"/>
    <mergeCell ref="N19:O19"/>
    <mergeCell ref="P19:Q19"/>
    <mergeCell ref="R19:S19"/>
    <mergeCell ref="T19:U19"/>
    <mergeCell ref="W19:X19"/>
    <mergeCell ref="B18:K18"/>
    <mergeCell ref="L18:M18"/>
    <mergeCell ref="N18:O18"/>
    <mergeCell ref="P18:Q18"/>
    <mergeCell ref="R18:S18"/>
    <mergeCell ref="T18:U18"/>
    <mergeCell ref="W23:X23"/>
    <mergeCell ref="B24:K24"/>
    <mergeCell ref="L24:M24"/>
    <mergeCell ref="N24:O24"/>
    <mergeCell ref="P24:Q24"/>
    <mergeCell ref="R24:S24"/>
    <mergeCell ref="T24:U24"/>
    <mergeCell ref="W24:X24"/>
    <mergeCell ref="B23:K23"/>
    <mergeCell ref="L23:M23"/>
    <mergeCell ref="N23:O23"/>
    <mergeCell ref="P23:Q23"/>
    <mergeCell ref="R23:S23"/>
    <mergeCell ref="T23:U23"/>
    <mergeCell ref="W25:X25"/>
    <mergeCell ref="B26:K26"/>
    <mergeCell ref="L26:M26"/>
    <mergeCell ref="N26:O26"/>
    <mergeCell ref="P26:Q26"/>
    <mergeCell ref="R26:S26"/>
    <mergeCell ref="T26:U26"/>
    <mergeCell ref="W26:X26"/>
    <mergeCell ref="B25:K25"/>
    <mergeCell ref="L25:M25"/>
    <mergeCell ref="N25:O25"/>
    <mergeCell ref="P25:Q25"/>
    <mergeCell ref="R25:S25"/>
    <mergeCell ref="T25:U25"/>
    <mergeCell ref="W27:X27"/>
    <mergeCell ref="B28:K28"/>
    <mergeCell ref="L28:M28"/>
    <mergeCell ref="N28:O28"/>
    <mergeCell ref="P28:Q28"/>
    <mergeCell ref="R28:S28"/>
    <mergeCell ref="T28:U28"/>
    <mergeCell ref="W28:X28"/>
    <mergeCell ref="B27:K27"/>
    <mergeCell ref="L27:M27"/>
    <mergeCell ref="N27:O27"/>
    <mergeCell ref="P27:Q27"/>
    <mergeCell ref="R27:S27"/>
    <mergeCell ref="T27:U27"/>
    <mergeCell ref="W29:X29"/>
    <mergeCell ref="N30:O30"/>
    <mergeCell ref="P30:Q30"/>
    <mergeCell ref="R30:S30"/>
    <mergeCell ref="T30:U30"/>
    <mergeCell ref="W30:X30"/>
    <mergeCell ref="B29:K29"/>
    <mergeCell ref="L29:M29"/>
    <mergeCell ref="N29:O29"/>
    <mergeCell ref="P29:Q29"/>
    <mergeCell ref="R29:S29"/>
    <mergeCell ref="T29:U29"/>
    <mergeCell ref="W35:X35"/>
    <mergeCell ref="B36:K36"/>
    <mergeCell ref="L36:M36"/>
    <mergeCell ref="N36:O36"/>
    <mergeCell ref="P36:Q36"/>
    <mergeCell ref="R36:S36"/>
    <mergeCell ref="T36:U36"/>
    <mergeCell ref="W36:X36"/>
    <mergeCell ref="B35:K35"/>
    <mergeCell ref="L35:M35"/>
    <mergeCell ref="N35:O35"/>
    <mergeCell ref="P35:Q35"/>
    <mergeCell ref="R35:S35"/>
    <mergeCell ref="T35:U35"/>
    <mergeCell ref="W37:X37"/>
    <mergeCell ref="B38:K38"/>
    <mergeCell ref="L38:M38"/>
    <mergeCell ref="N38:O38"/>
    <mergeCell ref="P38:Q38"/>
    <mergeCell ref="R38:S38"/>
    <mergeCell ref="T38:U38"/>
    <mergeCell ref="W38:X38"/>
    <mergeCell ref="B37:K37"/>
    <mergeCell ref="L37:M37"/>
    <mergeCell ref="N37:O37"/>
    <mergeCell ref="P37:Q37"/>
    <mergeCell ref="R37:S37"/>
    <mergeCell ref="T37:U37"/>
    <mergeCell ref="W39:X39"/>
    <mergeCell ref="A40:M40"/>
    <mergeCell ref="N40:O40"/>
    <mergeCell ref="P40:Q40"/>
    <mergeCell ref="R40:S40"/>
    <mergeCell ref="T40:U40"/>
    <mergeCell ref="B39:K39"/>
    <mergeCell ref="L39:M39"/>
    <mergeCell ref="N39:O39"/>
    <mergeCell ref="P39:Q39"/>
    <mergeCell ref="R39:S39"/>
    <mergeCell ref="T39:U39"/>
    <mergeCell ref="Q50:X50"/>
    <mergeCell ref="A51:C51"/>
    <mergeCell ref="D51:J51"/>
    <mergeCell ref="K51:P51"/>
    <mergeCell ref="Q51:X51"/>
    <mergeCell ref="A48:X48"/>
    <mergeCell ref="A49:C49"/>
    <mergeCell ref="D49:J49"/>
    <mergeCell ref="K49:P49"/>
    <mergeCell ref="Q49:X49"/>
    <mergeCell ref="B20:K20"/>
    <mergeCell ref="L20:M20"/>
    <mergeCell ref="B21:K21"/>
    <mergeCell ref="L21:M21"/>
    <mergeCell ref="B22:K22"/>
    <mergeCell ref="L22:M22"/>
    <mergeCell ref="A50:C50"/>
    <mergeCell ref="D50:J50"/>
    <mergeCell ref="K50:P50"/>
    <mergeCell ref="A33:X33"/>
    <mergeCell ref="B34:K34"/>
    <mergeCell ref="L34:M34"/>
    <mergeCell ref="N34:O34"/>
    <mergeCell ref="P34:Q34"/>
    <mergeCell ref="R34:S34"/>
    <mergeCell ref="T34:U34"/>
    <mergeCell ref="W34:X34"/>
    <mergeCell ref="A31:M31"/>
    <mergeCell ref="N31:O31"/>
    <mergeCell ref="P31:Q31"/>
    <mergeCell ref="R31:S31"/>
    <mergeCell ref="T31:U31"/>
    <mergeCell ref="B30:K30"/>
    <mergeCell ref="L30:M30"/>
    <mergeCell ref="N22:O22"/>
    <mergeCell ref="P22:Q22"/>
    <mergeCell ref="R22:S22"/>
    <mergeCell ref="T22:U22"/>
    <mergeCell ref="W22:X22"/>
    <mergeCell ref="N20:O20"/>
    <mergeCell ref="P20:Q20"/>
    <mergeCell ref="R20:S20"/>
    <mergeCell ref="T20:U20"/>
    <mergeCell ref="W20:X20"/>
    <mergeCell ref="N21:O21"/>
    <mergeCell ref="P21:Q21"/>
    <mergeCell ref="R21:S21"/>
    <mergeCell ref="T21:U21"/>
    <mergeCell ref="W21:X21"/>
  </mergeCells>
  <pageMargins left="0.39370078740157483" right="0.39370078740157483" top="0.39370078740157483" bottom="0.47244094488188981" header="0.31496062992125984" footer="7.874015748031496E-2"/>
  <pageSetup paperSize="9" scale="86" fitToHeight="0" orientation="portrait" r:id="rId1"/>
  <headerFooter>
    <oddFooter>&amp;L&amp;"Cambria,Normal"&amp;8(Form No: FRM-0010, Revizyon Tarihi: -, Revizyon No: 0)&amp;R&amp;"Cambria,Normal"&amp;8&amp;K002060Sayfa &amp;P / &amp;N</oddFooter>
  </headerFooter>
  <ignoredErrors>
    <ignoredError sqref="L15:M24" twoDigitTextYear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showGridLines="0" tabSelected="1" topLeftCell="A13" zoomScaleNormal="100" workbookViewId="0">
      <selection activeCell="AA38" sqref="AA38"/>
    </sheetView>
  </sheetViews>
  <sheetFormatPr defaultRowHeight="14.25" x14ac:dyDescent="0.25"/>
  <cols>
    <col min="1" max="1" width="5.28515625" style="13" customWidth="1"/>
    <col min="2" max="13" width="5.28515625" style="24" customWidth="1"/>
    <col min="14" max="15" width="3.7109375" style="13" customWidth="1"/>
    <col min="16" max="17" width="3.5703125" style="13" customWidth="1"/>
    <col min="18" max="18" width="2.140625" style="13" bestFit="1" customWidth="1"/>
    <col min="19" max="19" width="3.7109375" style="24" customWidth="1"/>
    <col min="20" max="21" width="3.140625" style="24" customWidth="1"/>
    <col min="22" max="22" width="4.85546875" style="24" customWidth="1"/>
    <col min="23" max="100" width="5.28515625" style="24" customWidth="1"/>
    <col min="101" max="16384" width="9.140625" style="24"/>
  </cols>
  <sheetData>
    <row r="1" spans="1:24" x14ac:dyDescent="0.25">
      <c r="A1" s="127"/>
      <c r="B1" s="127"/>
      <c r="C1" s="127"/>
      <c r="D1" s="127"/>
      <c r="E1" s="127"/>
      <c r="F1" s="109" t="s">
        <v>44</v>
      </c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0"/>
      <c r="S1" s="116" t="s">
        <v>1</v>
      </c>
      <c r="T1" s="117"/>
      <c r="U1" s="117"/>
      <c r="V1" s="118"/>
      <c r="W1" s="115" t="s">
        <v>324</v>
      </c>
      <c r="X1" s="115"/>
    </row>
    <row r="2" spans="1:24" x14ac:dyDescent="0.25">
      <c r="A2" s="127"/>
      <c r="B2" s="127"/>
      <c r="C2" s="127"/>
      <c r="D2" s="127"/>
      <c r="E2" s="127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10"/>
      <c r="S2" s="116" t="s">
        <v>2</v>
      </c>
      <c r="T2" s="117"/>
      <c r="U2" s="117"/>
      <c r="V2" s="118"/>
      <c r="W2" s="119">
        <v>43514</v>
      </c>
      <c r="X2" s="115"/>
    </row>
    <row r="3" spans="1:24" x14ac:dyDescent="0.25">
      <c r="A3" s="127"/>
      <c r="B3" s="127"/>
      <c r="C3" s="127"/>
      <c r="D3" s="127"/>
      <c r="E3" s="127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6" t="s">
        <v>3</v>
      </c>
      <c r="T3" s="117"/>
      <c r="U3" s="117"/>
      <c r="V3" s="118"/>
      <c r="W3" s="115" t="s">
        <v>5</v>
      </c>
      <c r="X3" s="115"/>
    </row>
    <row r="4" spans="1:24" x14ac:dyDescent="0.25">
      <c r="A4" s="127"/>
      <c r="B4" s="127"/>
      <c r="C4" s="127"/>
      <c r="D4" s="127"/>
      <c r="E4" s="127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116" t="s">
        <v>4</v>
      </c>
      <c r="T4" s="117"/>
      <c r="U4" s="117"/>
      <c r="V4" s="118"/>
      <c r="W4" s="115">
        <v>0</v>
      </c>
      <c r="X4" s="115"/>
    </row>
    <row r="5" spans="1:24" x14ac:dyDescent="0.25">
      <c r="B5" s="13"/>
      <c r="C5" s="13"/>
      <c r="D5" s="13"/>
      <c r="E5" s="1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3"/>
      <c r="T5" s="43"/>
      <c r="U5" s="43"/>
      <c r="V5" s="43"/>
      <c r="W5" s="44"/>
      <c r="X5" s="44"/>
    </row>
    <row r="6" spans="1:24" ht="15" customHeight="1" x14ac:dyDescent="0.25">
      <c r="A6" s="91" t="s">
        <v>14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3"/>
    </row>
    <row r="7" spans="1:24" ht="15" customHeight="1" x14ac:dyDescent="0.25">
      <c r="A7" s="112" t="s">
        <v>11</v>
      </c>
      <c r="B7" s="112"/>
      <c r="C7" s="112"/>
      <c r="D7" s="112"/>
      <c r="E7" s="81">
        <f>'Madde 4'!E7:X7</f>
        <v>0</v>
      </c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</row>
    <row r="8" spans="1:24" ht="15" customHeight="1" x14ac:dyDescent="0.25">
      <c r="A8" s="112" t="s">
        <v>41</v>
      </c>
      <c r="B8" s="112"/>
      <c r="C8" s="112"/>
      <c r="D8" s="112"/>
      <c r="E8" s="122">
        <f>'Madde 4'!E8:X8</f>
        <v>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</row>
    <row r="9" spans="1:24" ht="15" customHeight="1" x14ac:dyDescent="0.25">
      <c r="A9" s="112" t="s">
        <v>12</v>
      </c>
      <c r="B9" s="112"/>
      <c r="C9" s="112"/>
      <c r="D9" s="112"/>
      <c r="E9" s="81" t="s">
        <v>118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" customHeight="1" x14ac:dyDescent="0.25">
      <c r="A10" s="112" t="s">
        <v>13</v>
      </c>
      <c r="B10" s="112"/>
      <c r="C10" s="112"/>
      <c r="D10" s="112"/>
      <c r="E10" s="81">
        <f>'Madde 4'!E10:X10</f>
        <v>0</v>
      </c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</row>
    <row r="11" spans="1:24" x14ac:dyDescent="0.25">
      <c r="A11" s="12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2"/>
      <c r="O11" s="12"/>
      <c r="P11" s="12"/>
      <c r="Q11" s="12"/>
      <c r="R11" s="12"/>
      <c r="S11" s="20"/>
      <c r="T11" s="20"/>
      <c r="U11" s="20"/>
      <c r="V11" s="20"/>
      <c r="W11" s="20"/>
      <c r="X11" s="20"/>
    </row>
    <row r="12" spans="1:24" x14ac:dyDescent="0.25">
      <c r="A12" s="91" t="s">
        <v>256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</row>
    <row r="13" spans="1:24" s="20" customFormat="1" ht="39" customHeight="1" x14ac:dyDescent="0.2">
      <c r="A13" s="16" t="s">
        <v>0</v>
      </c>
      <c r="B13" s="106" t="s">
        <v>10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2" t="s">
        <v>22</v>
      </c>
      <c r="M13" s="107"/>
      <c r="N13" s="102" t="s">
        <v>298</v>
      </c>
      <c r="O13" s="103"/>
      <c r="P13" s="102" t="s">
        <v>299</v>
      </c>
      <c r="Q13" s="103"/>
      <c r="R13" s="102" t="s">
        <v>117</v>
      </c>
      <c r="S13" s="103"/>
      <c r="T13" s="102" t="s">
        <v>300</v>
      </c>
      <c r="U13" s="103"/>
      <c r="V13" s="21" t="s">
        <v>318</v>
      </c>
      <c r="W13" s="97" t="s">
        <v>9</v>
      </c>
      <c r="X13" s="97"/>
    </row>
    <row r="14" spans="1:24" s="20" customFormat="1" ht="12.75" x14ac:dyDescent="0.25">
      <c r="A14" s="14">
        <v>185</v>
      </c>
      <c r="B14" s="100" t="s">
        <v>284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4" t="s">
        <v>289</v>
      </c>
      <c r="M14" s="104"/>
      <c r="N14" s="98"/>
      <c r="O14" s="99"/>
      <c r="P14" s="98"/>
      <c r="Q14" s="99"/>
      <c r="R14" s="98"/>
      <c r="S14" s="99"/>
      <c r="T14" s="98"/>
      <c r="U14" s="99"/>
      <c r="V14" s="39"/>
      <c r="W14" s="123"/>
      <c r="X14" s="123"/>
    </row>
    <row r="15" spans="1:24" s="20" customFormat="1" ht="12.75" x14ac:dyDescent="0.25">
      <c r="A15" s="14">
        <v>186</v>
      </c>
      <c r="B15" s="100" t="s">
        <v>285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4" t="s">
        <v>289</v>
      </c>
      <c r="M15" s="104"/>
      <c r="N15" s="98"/>
      <c r="O15" s="99"/>
      <c r="P15" s="124"/>
      <c r="Q15" s="124"/>
      <c r="R15" s="124"/>
      <c r="S15" s="124"/>
      <c r="T15" s="124"/>
      <c r="U15" s="124"/>
      <c r="V15" s="15"/>
      <c r="W15" s="123"/>
      <c r="X15" s="123"/>
    </row>
    <row r="16" spans="1:24" s="20" customFormat="1" ht="12.75" x14ac:dyDescent="0.25">
      <c r="A16" s="14">
        <v>187</v>
      </c>
      <c r="B16" s="100" t="s">
        <v>286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4" t="s">
        <v>290</v>
      </c>
      <c r="M16" s="104"/>
      <c r="N16" s="98"/>
      <c r="O16" s="99"/>
      <c r="P16" s="124"/>
      <c r="Q16" s="124"/>
      <c r="R16" s="124"/>
      <c r="S16" s="124"/>
      <c r="T16" s="124"/>
      <c r="U16" s="124"/>
      <c r="V16" s="15"/>
      <c r="W16" s="123"/>
      <c r="X16" s="123"/>
    </row>
    <row r="17" spans="1:24" s="20" customFormat="1" ht="25.7" customHeight="1" x14ac:dyDescent="0.25">
      <c r="A17" s="14">
        <v>188</v>
      </c>
      <c r="B17" s="100" t="s">
        <v>287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4" t="s">
        <v>290</v>
      </c>
      <c r="M17" s="104"/>
      <c r="N17" s="98"/>
      <c r="O17" s="99"/>
      <c r="P17" s="124"/>
      <c r="Q17" s="124"/>
      <c r="R17" s="124"/>
      <c r="S17" s="124"/>
      <c r="T17" s="124"/>
      <c r="U17" s="124"/>
      <c r="V17" s="15"/>
      <c r="W17" s="123"/>
      <c r="X17" s="123"/>
    </row>
    <row r="18" spans="1:24" s="20" customFormat="1" ht="25.7" customHeight="1" x14ac:dyDescent="0.25">
      <c r="A18" s="14">
        <v>189</v>
      </c>
      <c r="B18" s="100" t="s">
        <v>288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4" t="s">
        <v>291</v>
      </c>
      <c r="M18" s="104"/>
      <c r="N18" s="98"/>
      <c r="O18" s="99"/>
      <c r="P18" s="124"/>
      <c r="Q18" s="124"/>
      <c r="R18" s="124"/>
      <c r="S18" s="124"/>
      <c r="T18" s="124"/>
      <c r="U18" s="124"/>
      <c r="V18" s="15"/>
      <c r="W18" s="123"/>
      <c r="X18" s="123"/>
    </row>
    <row r="19" spans="1:24" x14ac:dyDescent="0.25">
      <c r="A19" s="88" t="s">
        <v>116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>
        <f>SUM(N14:N18)</f>
        <v>0</v>
      </c>
      <c r="O19" s="90"/>
      <c r="P19" s="89">
        <f>SUM(P14:P18)</f>
        <v>0</v>
      </c>
      <c r="Q19" s="90"/>
      <c r="R19" s="89">
        <f>SUM(R14:R18)</f>
        <v>0</v>
      </c>
      <c r="S19" s="90"/>
      <c r="T19" s="89">
        <f>SUM(T14:T18)</f>
        <v>0</v>
      </c>
      <c r="U19" s="90"/>
      <c r="V19" s="37">
        <f>SUM(V14:V18)</f>
        <v>0</v>
      </c>
      <c r="W19" s="36"/>
      <c r="X19" s="36"/>
    </row>
    <row r="20" spans="1:24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1"/>
      <c r="P20" s="41"/>
      <c r="Q20" s="41"/>
      <c r="R20" s="41"/>
      <c r="S20" s="18"/>
      <c r="T20" s="18"/>
      <c r="U20" s="18"/>
      <c r="V20" s="18"/>
      <c r="W20" s="36"/>
      <c r="X20" s="36"/>
    </row>
    <row r="21" spans="1:24" x14ac:dyDescent="0.25">
      <c r="A21" s="91" t="s">
        <v>81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3"/>
    </row>
    <row r="22" spans="1:24" s="20" customFormat="1" ht="39" customHeight="1" x14ac:dyDescent="0.2">
      <c r="A22" s="10" t="s">
        <v>0</v>
      </c>
      <c r="B22" s="120" t="s">
        <v>10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5" t="s">
        <v>22</v>
      </c>
      <c r="M22" s="126"/>
      <c r="N22" s="102" t="s">
        <v>298</v>
      </c>
      <c r="O22" s="103"/>
      <c r="P22" s="102" t="s">
        <v>299</v>
      </c>
      <c r="Q22" s="103"/>
      <c r="R22" s="102" t="s">
        <v>117</v>
      </c>
      <c r="S22" s="103"/>
      <c r="T22" s="102" t="s">
        <v>300</v>
      </c>
      <c r="U22" s="103"/>
      <c r="V22" s="21" t="s">
        <v>318</v>
      </c>
      <c r="W22" s="121" t="s">
        <v>9</v>
      </c>
      <c r="X22" s="121"/>
    </row>
    <row r="23" spans="1:24" s="20" customFormat="1" ht="12.75" x14ac:dyDescent="0.25">
      <c r="A23" s="14">
        <v>1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104"/>
      <c r="M23" s="104"/>
      <c r="N23" s="98"/>
      <c r="O23" s="99"/>
      <c r="P23" s="98"/>
      <c r="Q23" s="99"/>
      <c r="R23" s="98"/>
      <c r="S23" s="99"/>
      <c r="T23" s="98"/>
      <c r="U23" s="99"/>
      <c r="V23" s="39"/>
      <c r="W23" s="105"/>
      <c r="X23" s="105"/>
    </row>
    <row r="24" spans="1:24" s="20" customFormat="1" ht="12.75" x14ac:dyDescent="0.25">
      <c r="A24" s="14">
        <v>2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4"/>
      <c r="M24" s="104"/>
      <c r="N24" s="98"/>
      <c r="O24" s="99"/>
      <c r="P24" s="98"/>
      <c r="Q24" s="99"/>
      <c r="R24" s="98"/>
      <c r="S24" s="99"/>
      <c r="T24" s="98"/>
      <c r="U24" s="99"/>
      <c r="V24" s="15"/>
      <c r="W24" s="105"/>
      <c r="X24" s="105"/>
    </row>
    <row r="25" spans="1:24" s="20" customFormat="1" ht="12.75" x14ac:dyDescent="0.25">
      <c r="A25" s="14">
        <v>3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4"/>
      <c r="M25" s="104"/>
      <c r="N25" s="98"/>
      <c r="O25" s="99"/>
      <c r="P25" s="98"/>
      <c r="Q25" s="99"/>
      <c r="R25" s="98"/>
      <c r="S25" s="99"/>
      <c r="T25" s="98"/>
      <c r="U25" s="99"/>
      <c r="V25" s="15"/>
      <c r="W25" s="105"/>
      <c r="X25" s="105"/>
    </row>
    <row r="26" spans="1:24" s="20" customFormat="1" ht="12.75" x14ac:dyDescent="0.25">
      <c r="A26" s="14">
        <v>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4"/>
      <c r="M26" s="104"/>
      <c r="N26" s="98"/>
      <c r="O26" s="99"/>
      <c r="P26" s="98"/>
      <c r="Q26" s="99"/>
      <c r="R26" s="98"/>
      <c r="S26" s="99"/>
      <c r="T26" s="98"/>
      <c r="U26" s="99"/>
      <c r="V26" s="15"/>
      <c r="W26" s="105"/>
      <c r="X26" s="105"/>
    </row>
    <row r="27" spans="1:24" s="20" customFormat="1" ht="12.75" x14ac:dyDescent="0.25">
      <c r="A27" s="14">
        <v>5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4"/>
      <c r="M27" s="104"/>
      <c r="N27" s="98"/>
      <c r="O27" s="99"/>
      <c r="P27" s="98"/>
      <c r="Q27" s="99"/>
      <c r="R27" s="98"/>
      <c r="S27" s="99"/>
      <c r="T27" s="98"/>
      <c r="U27" s="99"/>
      <c r="V27" s="15"/>
      <c r="W27" s="105"/>
      <c r="X27" s="105"/>
    </row>
    <row r="28" spans="1:24" x14ac:dyDescent="0.25">
      <c r="A28" s="88" t="s">
        <v>116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9">
        <f>SUM(N23:N27)</f>
        <v>0</v>
      </c>
      <c r="O28" s="90"/>
      <c r="P28" s="89">
        <f>SUM(P23:P27)</f>
        <v>0</v>
      </c>
      <c r="Q28" s="90"/>
      <c r="R28" s="89">
        <f>SUM(R23:R27)</f>
        <v>0</v>
      </c>
      <c r="S28" s="90"/>
      <c r="T28" s="89">
        <f>SUM(T23:T27)</f>
        <v>0</v>
      </c>
      <c r="U28" s="90"/>
      <c r="V28" s="37">
        <f>SUM(V23:V27)</f>
        <v>0</v>
      </c>
      <c r="W28" s="36"/>
      <c r="X28" s="36"/>
    </row>
    <row r="29" spans="1:24" s="20" customFormat="1" ht="12.75" x14ac:dyDescent="0.25">
      <c r="A29" s="45"/>
      <c r="B29" s="45"/>
      <c r="C29" s="45"/>
      <c r="D29" s="45"/>
      <c r="N29" s="12"/>
      <c r="O29" s="12"/>
      <c r="P29" s="12"/>
      <c r="Q29" s="12"/>
      <c r="R29" s="12"/>
    </row>
    <row r="30" spans="1:24" s="20" customFormat="1" ht="12.75" x14ac:dyDescent="0.25">
      <c r="A30" s="95" t="s">
        <v>319</v>
      </c>
      <c r="B30" s="95"/>
      <c r="C30" s="96" t="s">
        <v>320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</row>
    <row r="31" spans="1:24" s="20" customFormat="1" ht="12.75" x14ac:dyDescent="0.25">
      <c r="A31" s="45"/>
      <c r="B31" s="45"/>
      <c r="C31" s="45"/>
      <c r="D31" s="45"/>
      <c r="N31" s="12"/>
      <c r="O31" s="12"/>
      <c r="P31" s="12"/>
      <c r="Q31" s="12"/>
      <c r="R31" s="12"/>
    </row>
    <row r="32" spans="1:24" s="6" customFormat="1" ht="12.75" x14ac:dyDescent="0.2">
      <c r="A32" s="91" t="s">
        <v>303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3"/>
    </row>
    <row r="33" spans="1:24" s="6" customFormat="1" ht="39.75" customHeight="1" x14ac:dyDescent="0.2">
      <c r="A33" s="94" t="s">
        <v>304</v>
      </c>
      <c r="B33" s="94"/>
      <c r="C33" s="94" t="s">
        <v>305</v>
      </c>
      <c r="D33" s="94"/>
      <c r="E33" s="94" t="s">
        <v>295</v>
      </c>
      <c r="F33" s="94"/>
      <c r="G33" s="94" t="s">
        <v>293</v>
      </c>
      <c r="H33" s="94"/>
      <c r="I33" s="94" t="s">
        <v>292</v>
      </c>
      <c r="J33" s="94"/>
      <c r="K33" s="94" t="s">
        <v>294</v>
      </c>
      <c r="L33" s="94"/>
      <c r="M33" s="94" t="s">
        <v>297</v>
      </c>
      <c r="N33" s="94"/>
      <c r="O33" s="94" t="s">
        <v>80</v>
      </c>
      <c r="P33" s="94"/>
      <c r="Q33" s="94"/>
      <c r="R33" s="94"/>
      <c r="S33" s="94" t="s">
        <v>17</v>
      </c>
      <c r="T33" s="94"/>
      <c r="U33" s="94"/>
      <c r="V33" s="94" t="s">
        <v>296</v>
      </c>
      <c r="W33" s="94"/>
      <c r="X33" s="94"/>
    </row>
    <row r="34" spans="1:24" s="6" customFormat="1" x14ac:dyDescent="0.2">
      <c r="A34" s="86">
        <v>5</v>
      </c>
      <c r="B34" s="86"/>
      <c r="C34" s="86"/>
      <c r="D34" s="86"/>
      <c r="E34" s="86">
        <f>(N19+N28)/4</f>
        <v>0</v>
      </c>
      <c r="F34" s="86"/>
      <c r="G34" s="86">
        <f>(P19+P28)/3</f>
        <v>0</v>
      </c>
      <c r="H34" s="86"/>
      <c r="I34" s="86">
        <f>(R19+R28)/2</f>
        <v>0</v>
      </c>
      <c r="J34" s="86"/>
      <c r="K34" s="86">
        <f>T19+T28</f>
        <v>0</v>
      </c>
      <c r="L34" s="86"/>
      <c r="M34" s="86">
        <f>V19+V28</f>
        <v>0</v>
      </c>
      <c r="N34" s="86"/>
      <c r="O34" s="87">
        <f>(A34+C34)*4</f>
        <v>20</v>
      </c>
      <c r="P34" s="87"/>
      <c r="Q34" s="87"/>
      <c r="R34" s="87"/>
      <c r="S34" s="86">
        <f>(N19+P19+R19+T19+N28+P28+R28+T28)-(V19+V28)</f>
        <v>0</v>
      </c>
      <c r="T34" s="86"/>
      <c r="U34" s="86"/>
      <c r="V34" s="85">
        <f>(S34+M34)/O34</f>
        <v>0</v>
      </c>
      <c r="W34" s="85"/>
      <c r="X34" s="85"/>
    </row>
    <row r="35" spans="1:24" s="20" customFormat="1" ht="12.75" x14ac:dyDescent="0.25">
      <c r="A35" s="12"/>
      <c r="N35" s="12"/>
      <c r="O35" s="12"/>
      <c r="P35" s="12"/>
      <c r="Q35" s="12"/>
      <c r="R35" s="12"/>
    </row>
    <row r="36" spans="1:24" s="20" customFormat="1" ht="12.75" x14ac:dyDescent="0.25">
      <c r="A36" s="91" t="s">
        <v>87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3"/>
    </row>
    <row r="37" spans="1:24" s="20" customFormat="1" ht="12.75" x14ac:dyDescent="0.25">
      <c r="A37" s="120" t="s">
        <v>83</v>
      </c>
      <c r="B37" s="120"/>
      <c r="C37" s="120"/>
      <c r="D37" s="121" t="s">
        <v>84</v>
      </c>
      <c r="E37" s="121"/>
      <c r="F37" s="121"/>
      <c r="G37" s="121"/>
      <c r="H37" s="121"/>
      <c r="I37" s="121"/>
      <c r="J37" s="121"/>
      <c r="K37" s="91" t="s">
        <v>85</v>
      </c>
      <c r="L37" s="92"/>
      <c r="M37" s="92"/>
      <c r="N37" s="92"/>
      <c r="O37" s="92"/>
      <c r="P37" s="93"/>
      <c r="Q37" s="91" t="s">
        <v>86</v>
      </c>
      <c r="R37" s="92"/>
      <c r="S37" s="92"/>
      <c r="T37" s="92"/>
      <c r="U37" s="92"/>
      <c r="V37" s="92"/>
      <c r="W37" s="92"/>
      <c r="X37" s="93"/>
    </row>
    <row r="38" spans="1:24" s="20" customFormat="1" ht="56.25" customHeight="1" x14ac:dyDescent="0.25">
      <c r="A38" s="81" t="s">
        <v>82</v>
      </c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3"/>
      <c r="M38" s="83"/>
      <c r="N38" s="83"/>
      <c r="O38" s="83"/>
      <c r="P38" s="84"/>
      <c r="Q38" s="83"/>
      <c r="R38" s="83"/>
      <c r="S38" s="83"/>
      <c r="T38" s="83"/>
      <c r="U38" s="83"/>
      <c r="V38" s="83"/>
      <c r="W38" s="83"/>
      <c r="X38" s="84"/>
    </row>
    <row r="39" spans="1:24" s="20" customFormat="1" ht="56.25" customHeight="1" x14ac:dyDescent="0.25">
      <c r="A39" s="81" t="s">
        <v>88</v>
      </c>
      <c r="B39" s="81"/>
      <c r="C39" s="81"/>
      <c r="D39" s="81"/>
      <c r="E39" s="81"/>
      <c r="F39" s="81"/>
      <c r="G39" s="81"/>
      <c r="H39" s="81"/>
      <c r="I39" s="81"/>
      <c r="J39" s="81"/>
      <c r="K39" s="82"/>
      <c r="L39" s="83"/>
      <c r="M39" s="83"/>
      <c r="N39" s="83"/>
      <c r="O39" s="83"/>
      <c r="P39" s="84"/>
      <c r="Q39" s="83"/>
      <c r="R39" s="83"/>
      <c r="S39" s="83"/>
      <c r="T39" s="83"/>
      <c r="U39" s="83"/>
      <c r="V39" s="83"/>
      <c r="W39" s="83"/>
      <c r="X39" s="84"/>
    </row>
    <row r="41" spans="1:24" s="20" customFormat="1" ht="12.75" x14ac:dyDescent="0.25">
      <c r="A41" s="95" t="s">
        <v>319</v>
      </c>
      <c r="B41" s="95"/>
      <c r="C41" s="96" t="s">
        <v>320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</sheetData>
  <mergeCells count="153">
    <mergeCell ref="M34:N34"/>
    <mergeCell ref="O34:R34"/>
    <mergeCell ref="S34:U34"/>
    <mergeCell ref="V34:X34"/>
    <mergeCell ref="A41:B41"/>
    <mergeCell ref="C41:X41"/>
    <mergeCell ref="A30:B30"/>
    <mergeCell ref="C30:X30"/>
    <mergeCell ref="A32:X32"/>
    <mergeCell ref="A33:B33"/>
    <mergeCell ref="C33:D33"/>
    <mergeCell ref="E33:F33"/>
    <mergeCell ref="G33:H33"/>
    <mergeCell ref="I33:J33"/>
    <mergeCell ref="K33:L33"/>
    <mergeCell ref="M33:N33"/>
    <mergeCell ref="O33:R33"/>
    <mergeCell ref="S33:U33"/>
    <mergeCell ref="V33:X33"/>
    <mergeCell ref="A34:B34"/>
    <mergeCell ref="C34:D34"/>
    <mergeCell ref="E34:F34"/>
    <mergeCell ref="G34:H34"/>
    <mergeCell ref="I34:J34"/>
    <mergeCell ref="K34:L34"/>
    <mergeCell ref="A6:X6"/>
    <mergeCell ref="A7:D7"/>
    <mergeCell ref="E7:X7"/>
    <mergeCell ref="A8:D8"/>
    <mergeCell ref="E8:X8"/>
    <mergeCell ref="A9:D9"/>
    <mergeCell ref="E9:X9"/>
    <mergeCell ref="A1:E4"/>
    <mergeCell ref="F1:R4"/>
    <mergeCell ref="S1:V1"/>
    <mergeCell ref="W1:X1"/>
    <mergeCell ref="S2:V2"/>
    <mergeCell ref="W2:X2"/>
    <mergeCell ref="S3:V3"/>
    <mergeCell ref="W3:X3"/>
    <mergeCell ref="S4:V4"/>
    <mergeCell ref="W4:X4"/>
    <mergeCell ref="A10:D10"/>
    <mergeCell ref="E10:X10"/>
    <mergeCell ref="A12:X12"/>
    <mergeCell ref="B13:K13"/>
    <mergeCell ref="L13:M13"/>
    <mergeCell ref="N13:O13"/>
    <mergeCell ref="P13:Q13"/>
    <mergeCell ref="R13:S13"/>
    <mergeCell ref="T13:U13"/>
    <mergeCell ref="W13:X13"/>
    <mergeCell ref="W14:X14"/>
    <mergeCell ref="B15:K15"/>
    <mergeCell ref="L15:M15"/>
    <mergeCell ref="N15:O15"/>
    <mergeCell ref="P15:Q15"/>
    <mergeCell ref="R15:S15"/>
    <mergeCell ref="T15:U15"/>
    <mergeCell ref="W15:X15"/>
    <mergeCell ref="B14:K14"/>
    <mergeCell ref="L14:M14"/>
    <mergeCell ref="N14:O14"/>
    <mergeCell ref="P14:Q14"/>
    <mergeCell ref="R14:S14"/>
    <mergeCell ref="T14:U14"/>
    <mergeCell ref="W18:X18"/>
    <mergeCell ref="B18:K18"/>
    <mergeCell ref="L18:M18"/>
    <mergeCell ref="N18:O18"/>
    <mergeCell ref="P18:Q18"/>
    <mergeCell ref="R18:S18"/>
    <mergeCell ref="T18:U18"/>
    <mergeCell ref="W16:X16"/>
    <mergeCell ref="B17:K17"/>
    <mergeCell ref="L17:M17"/>
    <mergeCell ref="N17:O17"/>
    <mergeCell ref="P17:Q17"/>
    <mergeCell ref="R17:S17"/>
    <mergeCell ref="T17:U17"/>
    <mergeCell ref="W17:X17"/>
    <mergeCell ref="B16:K16"/>
    <mergeCell ref="L16:M16"/>
    <mergeCell ref="N16:O16"/>
    <mergeCell ref="P16:Q16"/>
    <mergeCell ref="R16:S16"/>
    <mergeCell ref="T16:U16"/>
    <mergeCell ref="A21:X21"/>
    <mergeCell ref="B22:K22"/>
    <mergeCell ref="L22:M22"/>
    <mergeCell ref="N22:O22"/>
    <mergeCell ref="P22:Q22"/>
    <mergeCell ref="R22:S22"/>
    <mergeCell ref="T22:U22"/>
    <mergeCell ref="W22:X22"/>
    <mergeCell ref="A19:M19"/>
    <mergeCell ref="N19:O19"/>
    <mergeCell ref="P19:Q19"/>
    <mergeCell ref="R19:S19"/>
    <mergeCell ref="T19:U19"/>
    <mergeCell ref="W23:X23"/>
    <mergeCell ref="B24:K24"/>
    <mergeCell ref="L24:M24"/>
    <mergeCell ref="N24:O24"/>
    <mergeCell ref="P24:Q24"/>
    <mergeCell ref="R24:S24"/>
    <mergeCell ref="T24:U24"/>
    <mergeCell ref="W24:X24"/>
    <mergeCell ref="B23:K23"/>
    <mergeCell ref="L23:M23"/>
    <mergeCell ref="N23:O23"/>
    <mergeCell ref="P23:Q23"/>
    <mergeCell ref="R23:S23"/>
    <mergeCell ref="T23:U23"/>
    <mergeCell ref="W25:X25"/>
    <mergeCell ref="B26:K26"/>
    <mergeCell ref="L26:M26"/>
    <mergeCell ref="N26:O26"/>
    <mergeCell ref="P26:Q26"/>
    <mergeCell ref="R26:S26"/>
    <mergeCell ref="T26:U26"/>
    <mergeCell ref="W26:X26"/>
    <mergeCell ref="B25:K25"/>
    <mergeCell ref="L25:M25"/>
    <mergeCell ref="N25:O25"/>
    <mergeCell ref="P25:Q25"/>
    <mergeCell ref="R25:S25"/>
    <mergeCell ref="T25:U25"/>
    <mergeCell ref="W27:X27"/>
    <mergeCell ref="A28:M28"/>
    <mergeCell ref="N28:O28"/>
    <mergeCell ref="P28:Q28"/>
    <mergeCell ref="R28:S28"/>
    <mergeCell ref="T28:U28"/>
    <mergeCell ref="B27:K27"/>
    <mergeCell ref="L27:M27"/>
    <mergeCell ref="N27:O27"/>
    <mergeCell ref="P27:Q27"/>
    <mergeCell ref="R27:S27"/>
    <mergeCell ref="T27:U27"/>
    <mergeCell ref="A38:C38"/>
    <mergeCell ref="D38:J38"/>
    <mergeCell ref="K38:P38"/>
    <mergeCell ref="Q38:X38"/>
    <mergeCell ref="A39:C39"/>
    <mergeCell ref="D39:J39"/>
    <mergeCell ref="K39:P39"/>
    <mergeCell ref="Q39:X39"/>
    <mergeCell ref="A36:X36"/>
    <mergeCell ref="A37:C37"/>
    <mergeCell ref="D37:J37"/>
    <mergeCell ref="K37:P37"/>
    <mergeCell ref="Q37:X37"/>
  </mergeCells>
  <pageMargins left="0.39370078740157483" right="0.39370078740157483" top="0.39370078740157483" bottom="0.47244094488188981" header="0.31496062992125984" footer="7.874015748031496E-2"/>
  <pageSetup paperSize="9" scale="86" fitToHeight="0" orientation="portrait" r:id="rId1"/>
  <headerFooter>
    <oddFooter>&amp;L&amp;"Cambria,Normal"&amp;8(Form No: FRM-0010, Revizyon Tarihi: -, Revizyon No: 0)&amp;R&amp;"Cambria,Normal"&amp;8&amp;K002060Sayfa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Revizyon Bilgileri</vt:lpstr>
      <vt:lpstr>Açıklamalar</vt:lpstr>
      <vt:lpstr>Madde 4</vt:lpstr>
      <vt:lpstr>Madde 5</vt:lpstr>
      <vt:lpstr>Madde 6</vt:lpstr>
      <vt:lpstr>Madde 7</vt:lpstr>
      <vt:lpstr>Madde 8</vt:lpstr>
      <vt:lpstr>Madde 9</vt:lpstr>
      <vt:lpstr>Madde 10</vt:lpstr>
      <vt:lpstr>Puanlama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2019-10-16T11:08:09Z</dcterms:modified>
</cp:coreProperties>
</file>