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28"/>
  <workbookPr filterPrivacy="1" codeName="BuÇalışmaKitabı"/>
  <xr:revisionPtr revIDLastSave="0" documentId="13_ncr:1_{D9D7786C-1F88-734E-B8E5-9DD7679893FB}" xr6:coauthVersionLast="47" xr6:coauthVersionMax="47" xr10:uidLastSave="{00000000-0000-0000-0000-000000000000}"/>
  <bookViews>
    <workbookView xWindow="0" yWindow="600" windowWidth="25600" windowHeight="13760" activeTab="1" xr2:uid="{00000000-000D-0000-FFFF-FFFF00000000}"/>
  </bookViews>
  <sheets>
    <sheet name="Revizyon Bilgileri" sheetId="7" r:id="rId1"/>
    <sheet name="işletme" sheetId="9" r:id="rId2"/>
  </sheets>
  <definedNames>
    <definedName name="_xlnm.Print_Area" localSheetId="1">işletme!$A$1:$AL$71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6" i="9" l="1"/>
  <c r="AI20" i="9"/>
  <c r="AI21" i="9"/>
  <c r="AK21" i="9" s="1"/>
  <c r="AI22" i="9"/>
  <c r="AK22" i="9" s="1"/>
  <c r="AI23" i="9"/>
  <c r="AK23" i="9" s="1"/>
  <c r="AI24" i="9"/>
  <c r="AK24" i="9" s="1"/>
  <c r="AI37" i="9"/>
  <c r="AK37" i="9" s="1"/>
  <c r="AI38" i="9"/>
  <c r="AK38" i="9" s="1"/>
  <c r="AI39" i="9"/>
  <c r="AK39" i="9" s="1"/>
  <c r="AI40" i="9"/>
  <c r="AK40" i="9" s="1"/>
  <c r="AI41" i="9"/>
  <c r="AK41" i="9" s="1"/>
  <c r="AI42" i="9"/>
  <c r="AK42" i="9" s="1"/>
  <c r="AI43" i="9"/>
  <c r="AK43" i="9" s="1"/>
  <c r="AI44" i="9"/>
  <c r="AK44" i="9" s="1"/>
  <c r="AI45" i="9"/>
  <c r="AK45" i="9" s="1"/>
  <c r="AI47" i="9"/>
  <c r="AK47" i="9" s="1"/>
  <c r="AI49" i="9"/>
  <c r="AK49" i="9" s="1"/>
  <c r="AI51" i="9"/>
  <c r="AK51" i="9" s="1"/>
  <c r="AI58" i="9"/>
  <c r="AK58" i="9" s="1"/>
  <c r="AI59" i="9"/>
  <c r="AK59" i="9" s="1"/>
  <c r="AI60" i="9"/>
  <c r="AK60" i="9" s="1"/>
  <c r="AI63" i="9"/>
  <c r="AK63" i="9" s="1"/>
  <c r="AI64" i="9"/>
  <c r="AK64" i="9" s="1"/>
  <c r="AI65" i="9"/>
  <c r="AK65" i="9" s="1"/>
  <c r="AI66" i="9"/>
  <c r="AK66" i="9" s="1"/>
  <c r="AI67" i="9"/>
  <c r="AK67" i="9" s="1"/>
  <c r="AI14" i="9"/>
  <c r="AI12" i="9"/>
  <c r="AI11" i="9"/>
  <c r="AK11" i="9"/>
  <c r="AK20" i="9"/>
  <c r="AE62" i="9"/>
  <c r="AF62" i="9"/>
  <c r="AE52" i="9"/>
  <c r="AE53" i="9"/>
  <c r="AE54" i="9"/>
  <c r="AE43" i="9"/>
  <c r="AF43" i="9" s="1"/>
  <c r="AG43" i="9" s="1"/>
  <c r="AE36" i="9"/>
  <c r="AE31" i="9"/>
  <c r="AF31" i="9" s="1"/>
  <c r="AE25" i="9"/>
  <c r="AE26" i="9"/>
  <c r="AE27" i="9"/>
  <c r="AE18" i="9"/>
  <c r="X62" i="9"/>
  <c r="X52" i="9"/>
  <c r="X53" i="9"/>
  <c r="X54" i="9"/>
  <c r="X43" i="9"/>
  <c r="X36" i="9"/>
  <c r="AF36" i="9" s="1"/>
  <c r="X31" i="9"/>
  <c r="X25" i="9"/>
  <c r="AF25" i="9" s="1"/>
  <c r="X26" i="9"/>
  <c r="AF26" i="9" s="1"/>
  <c r="X27" i="9"/>
  <c r="X18" i="9"/>
  <c r="X21" i="9"/>
  <c r="AE21" i="9"/>
  <c r="AF21" i="9" s="1"/>
  <c r="AG21" i="9" s="1"/>
  <c r="AE64" i="9"/>
  <c r="AE65" i="9"/>
  <c r="AE66" i="9"/>
  <c r="AE67" i="9"/>
  <c r="AE61" i="9"/>
  <c r="AE55" i="9"/>
  <c r="AE56" i="9"/>
  <c r="AE57" i="9"/>
  <c r="AE58" i="9"/>
  <c r="AE59" i="9"/>
  <c r="AE41" i="9"/>
  <c r="AE42" i="9"/>
  <c r="AE44" i="9"/>
  <c r="AE45" i="9"/>
  <c r="AE46" i="9"/>
  <c r="AE47" i="9"/>
  <c r="AE48" i="9"/>
  <c r="AE49" i="9"/>
  <c r="AE50" i="9"/>
  <c r="AE33" i="9"/>
  <c r="AE34" i="9"/>
  <c r="AE35" i="9"/>
  <c r="AE37" i="9"/>
  <c r="AE38" i="9"/>
  <c r="AE23" i="9"/>
  <c r="AE11" i="9"/>
  <c r="AE12" i="9"/>
  <c r="AE13" i="9"/>
  <c r="AE14" i="9"/>
  <c r="AE15" i="9"/>
  <c r="AE16" i="9"/>
  <c r="AE17" i="9"/>
  <c r="AE19" i="9"/>
  <c r="X11" i="9"/>
  <c r="X12" i="9"/>
  <c r="X13" i="9"/>
  <c r="X14" i="9"/>
  <c r="X15" i="9"/>
  <c r="AF15" i="9" s="1"/>
  <c r="AG15" i="9" s="1"/>
  <c r="X16" i="9"/>
  <c r="AF16" i="9" s="1"/>
  <c r="X17" i="9"/>
  <c r="X19" i="9"/>
  <c r="X20" i="9"/>
  <c r="X22" i="9"/>
  <c r="X23" i="9"/>
  <c r="X24" i="9"/>
  <c r="X28" i="9"/>
  <c r="X29" i="9"/>
  <c r="X30" i="9"/>
  <c r="X32" i="9"/>
  <c r="X33" i="9"/>
  <c r="X34" i="9"/>
  <c r="X35" i="9"/>
  <c r="X37" i="9"/>
  <c r="X38" i="9"/>
  <c r="X39" i="9"/>
  <c r="X40" i="9"/>
  <c r="X41" i="9"/>
  <c r="X42" i="9"/>
  <c r="X44" i="9"/>
  <c r="X45" i="9"/>
  <c r="X46" i="9"/>
  <c r="X47" i="9"/>
  <c r="X48" i="9"/>
  <c r="X49" i="9"/>
  <c r="X50" i="9"/>
  <c r="X51" i="9"/>
  <c r="X55" i="9"/>
  <c r="X56" i="9"/>
  <c r="X57" i="9"/>
  <c r="X58" i="9"/>
  <c r="X59" i="9"/>
  <c r="X60" i="9"/>
  <c r="X61" i="9"/>
  <c r="X63" i="9"/>
  <c r="X64" i="9"/>
  <c r="AF64" i="9" s="1"/>
  <c r="AG64" i="9" s="1"/>
  <c r="X65" i="9"/>
  <c r="AF65" i="9" s="1"/>
  <c r="AG65" i="9" s="1"/>
  <c r="X66" i="9"/>
  <c r="X67" i="9"/>
  <c r="AE63" i="9"/>
  <c r="AE60" i="9"/>
  <c r="AE51" i="9"/>
  <c r="AE40" i="9"/>
  <c r="AE39" i="9"/>
  <c r="AE32" i="9"/>
  <c r="AE30" i="9"/>
  <c r="AE29" i="9"/>
  <c r="AE28" i="9"/>
  <c r="AE24" i="9"/>
  <c r="AE22" i="9"/>
  <c r="AE20" i="9"/>
  <c r="AE10" i="9"/>
  <c r="X10" i="9"/>
  <c r="AF54" i="9" l="1"/>
  <c r="AF52" i="9"/>
  <c r="AF53" i="9"/>
  <c r="AI36" i="9"/>
  <c r="AK36" i="9" s="1"/>
  <c r="AG36" i="9"/>
  <c r="AG31" i="9"/>
  <c r="AI31" i="9"/>
  <c r="AK31" i="9" s="1"/>
  <c r="AF27" i="9"/>
  <c r="AI26" i="9"/>
  <c r="AK26" i="9" s="1"/>
  <c r="AG26" i="9"/>
  <c r="AI25" i="9"/>
  <c r="AK25" i="9" s="1"/>
  <c r="AG25" i="9"/>
  <c r="AF18" i="9"/>
  <c r="AG62" i="9"/>
  <c r="AI62" i="9"/>
  <c r="AK62" i="9" s="1"/>
  <c r="AF17" i="9"/>
  <c r="AG17" i="9"/>
  <c r="AK17" i="9"/>
  <c r="AG16" i="9"/>
  <c r="AI16" i="9"/>
  <c r="AK16" i="9" s="1"/>
  <c r="AK15" i="9"/>
  <c r="AF10" i="9"/>
  <c r="AF14" i="9"/>
  <c r="AG14" i="9" s="1"/>
  <c r="AK14" i="9" s="1"/>
  <c r="AF47" i="9"/>
  <c r="AG47" i="9" s="1"/>
  <c r="AF49" i="9"/>
  <c r="AG49" i="9" s="1"/>
  <c r="AF50" i="9"/>
  <c r="AF46" i="9"/>
  <c r="AF45" i="9"/>
  <c r="AG45" i="9" s="1"/>
  <c r="AF66" i="9"/>
  <c r="AG66" i="9" s="1"/>
  <c r="AF67" i="9"/>
  <c r="AG67" i="9" s="1"/>
  <c r="AF63" i="9"/>
  <c r="AG63" i="9" s="1"/>
  <c r="AF51" i="9"/>
  <c r="AG51" i="9" s="1"/>
  <c r="AF37" i="9"/>
  <c r="AG37" i="9" s="1"/>
  <c r="AF38" i="9"/>
  <c r="AG38" i="9" s="1"/>
  <c r="AF42" i="9"/>
  <c r="AG42" i="9" s="1"/>
  <c r="AF44" i="9"/>
  <c r="AG44" i="9" s="1"/>
  <c r="AF19" i="9"/>
  <c r="AI19" i="9" s="1"/>
  <c r="AF33" i="9"/>
  <c r="AF40" i="9"/>
  <c r="AG40" i="9" s="1"/>
  <c r="AF20" i="9"/>
  <c r="AG20" i="9" s="1"/>
  <c r="AF22" i="9"/>
  <c r="AG22" i="9" s="1"/>
  <c r="AF24" i="9"/>
  <c r="AG24" i="9" s="1"/>
  <c r="AF28" i="9"/>
  <c r="AF29" i="9"/>
  <c r="AF30" i="9"/>
  <c r="AF61" i="9"/>
  <c r="AF55" i="9"/>
  <c r="AF56" i="9"/>
  <c r="AF57" i="9"/>
  <c r="AF58" i="9"/>
  <c r="AG58" i="9" s="1"/>
  <c r="AF59" i="9"/>
  <c r="AG59" i="9" s="1"/>
  <c r="AF41" i="9"/>
  <c r="AG41" i="9" s="1"/>
  <c r="AF48" i="9"/>
  <c r="AF34" i="9"/>
  <c r="AF35" i="9"/>
  <c r="AF23" i="9"/>
  <c r="AG23" i="9" s="1"/>
  <c r="AF11" i="9"/>
  <c r="AG11" i="9" s="1"/>
  <c r="AF12" i="9"/>
  <c r="AG12" i="9" s="1"/>
  <c r="AK12" i="9" s="1"/>
  <c r="AF13" i="9"/>
  <c r="AF60" i="9"/>
  <c r="AG60" i="9" s="1"/>
  <c r="AF39" i="9"/>
  <c r="AG39" i="9" s="1"/>
  <c r="AF32" i="9"/>
  <c r="AG57" i="9" l="1"/>
  <c r="AI57" i="9"/>
  <c r="AK57" i="9" s="1"/>
  <c r="AG55" i="9"/>
  <c r="AI55" i="9"/>
  <c r="AK55" i="9" s="1"/>
  <c r="AG56" i="9"/>
  <c r="AI56" i="9"/>
  <c r="AK56" i="9" s="1"/>
  <c r="AI54" i="9"/>
  <c r="AK54" i="9" s="1"/>
  <c r="AG54" i="9"/>
  <c r="AI52" i="9"/>
  <c r="AK52" i="9" s="1"/>
  <c r="AG52" i="9"/>
  <c r="AI53" i="9"/>
  <c r="AK53" i="9" s="1"/>
  <c r="AG53" i="9"/>
  <c r="AG32" i="9"/>
  <c r="AI32" i="9"/>
  <c r="AK32" i="9" s="1"/>
  <c r="AG30" i="9"/>
  <c r="AI30" i="9"/>
  <c r="AK30" i="9" s="1"/>
  <c r="AG29" i="9"/>
  <c r="AI29" i="9"/>
  <c r="AK29" i="9" s="1"/>
  <c r="AG28" i="9"/>
  <c r="AI28" i="9"/>
  <c r="AK28" i="9" s="1"/>
  <c r="AI27" i="9"/>
  <c r="AK27" i="9" s="1"/>
  <c r="AG27" i="9"/>
  <c r="AG19" i="9"/>
  <c r="AK19" i="9"/>
  <c r="AI18" i="9"/>
  <c r="AK18" i="9" s="1"/>
  <c r="AG18" i="9"/>
  <c r="AG61" i="9"/>
  <c r="AI61" i="9"/>
  <c r="AK61" i="9" s="1"/>
  <c r="AG50" i="9"/>
  <c r="AI50" i="9"/>
  <c r="AK50" i="9" s="1"/>
  <c r="AG48" i="9"/>
  <c r="AI48" i="9"/>
  <c r="AK48" i="9" s="1"/>
  <c r="AG46" i="9"/>
  <c r="AI46" i="9"/>
  <c r="AK46" i="9" s="1"/>
  <c r="AG35" i="9"/>
  <c r="AI35" i="9"/>
  <c r="AK35" i="9" s="1"/>
  <c r="AG33" i="9"/>
  <c r="AI33" i="9"/>
  <c r="AK33" i="9" s="1"/>
  <c r="AG34" i="9"/>
  <c r="AI34" i="9"/>
  <c r="AK34" i="9" s="1"/>
  <c r="AG13" i="9"/>
  <c r="AI13" i="9"/>
  <c r="AK13" i="9" s="1"/>
  <c r="AG10" i="9"/>
  <c r="AI10" i="9"/>
  <c r="AK10" i="9" s="1"/>
</calcChain>
</file>

<file path=xl/sharedStrings.xml><?xml version="1.0" encoding="utf-8"?>
<sst xmlns="http://schemas.openxmlformats.org/spreadsheetml/2006/main" count="218" uniqueCount="163">
  <si>
    <t>REVİZYON BİLGİLERİ</t>
  </si>
  <si>
    <t>Revizyon No</t>
  </si>
  <si>
    <t>Revizyon Tarihi</t>
  </si>
  <si>
    <t>Revizyon Açıklaması</t>
  </si>
  <si>
    <t>-</t>
  </si>
  <si>
    <t>İlk Yayın</t>
  </si>
  <si>
    <t>Genel düzenleme yapılmıştır.</t>
  </si>
  <si>
    <t>Doküman No</t>
  </si>
  <si>
    <t>FRM-0033</t>
  </si>
  <si>
    <t>Yayın Tarihi</t>
  </si>
  <si>
    <t>Revizyon no</t>
  </si>
  <si>
    <t>Birimi</t>
  </si>
  <si>
    <t>İlişkili Olduğu Stratejik Plan No</t>
  </si>
  <si>
    <t>Alt Kod</t>
  </si>
  <si>
    <t>Hedef Yılı Gerçekleşme Göstergeleri</t>
  </si>
  <si>
    <t>Başarı Yüzdesi (%)</t>
  </si>
  <si>
    <t>Ocak</t>
  </si>
  <si>
    <t>Şubat</t>
  </si>
  <si>
    <t>Mart</t>
  </si>
  <si>
    <t>Nisan</t>
  </si>
  <si>
    <t>Mayıs</t>
  </si>
  <si>
    <t>Haziran</t>
  </si>
  <si>
    <t>İlk
6 Aylık Toplam</t>
  </si>
  <si>
    <t>Temmuz</t>
  </si>
  <si>
    <t>Ağustos</t>
  </si>
  <si>
    <t>Eylül</t>
  </si>
  <si>
    <t>Ekim</t>
  </si>
  <si>
    <t>Kasım</t>
  </si>
  <si>
    <t>Aralık</t>
  </si>
  <si>
    <t>İkinci 
6 Aylık Toplam</t>
  </si>
  <si>
    <t>İsmi Stratejik Plan İzleme Karnesi olarak değiştirildi.</t>
  </si>
  <si>
    <t>BİRİM STRATEJİK PLAN İZLEME KARNESİ</t>
  </si>
  <si>
    <t>Plan Dönemi Başlangıç Değeri*</t>
  </si>
  <si>
    <t>*Plan dönemi başlangıç değeri, bir performans göstergesinin stratejik planın uygulama süreci başlamadan hemen önceki mevcut durumunu ifade eden sayısal veridir.
Örneğin, 2024-2028 yıllarını kapsayan bir plan için başlangıç değeri 2023 yılı sonu verileridir.</t>
  </si>
  <si>
    <t>YILLIK TOPLAM</t>
  </si>
  <si>
    <t>KÜMÜLATİF TOPLAM**</t>
  </si>
  <si>
    <t>Gerçekleşme Durumu</t>
  </si>
  <si>
    <t>**Kümülatif toplam; ilgili raporlama dönemine kadar olan tüm yılların gerçekleşme değerlerinin toplamını ifade eder (Plan dönemi başlangıç yılından itibaren birikimli toplam).</t>
  </si>
  <si>
    <t>Birim Stratejik Plan İzleme Karnesi olarak değiştirildi. Ayrıca İçerik ve Hesaplamalar güncellendi.</t>
  </si>
  <si>
    <t>Performans Göstergeleri</t>
  </si>
  <si>
    <t>2024-2028</t>
  </si>
  <si>
    <t>PG1.1.5.</t>
  </si>
  <si>
    <t>Eğiticilerin eğitimi programı kapsamında öğretim yetkinliğini geliştirici eğitimi alan akademik insan kaynağı sayısı</t>
  </si>
  <si>
    <t>PG1.4.2.</t>
  </si>
  <si>
    <t>Akademik danışmanlık hizmetlerinden memnuniyet oranı (%)</t>
  </si>
  <si>
    <t>PG2.2.4.</t>
  </si>
  <si>
    <t xml:space="preserve"> Öğretim elemanlarının danışmanlık yaptığı kurum dışı fonlanan öğrenci projeleri sayısı</t>
  </si>
  <si>
    <t>PG2.3.3.</t>
  </si>
  <si>
    <t xml:space="preserve"> Öğretim elemanlarının katılım sağladığı bilimsel etkinlik sayısı</t>
  </si>
  <si>
    <t>PG2.5.1.</t>
  </si>
  <si>
    <t>Öğretim üyesi başına düşen uluslararası yayın sayısı (Web of Science (SCI, SCIExpanded, SSCI, AHCI))</t>
  </si>
  <si>
    <t>PG2.5.2.</t>
  </si>
  <si>
    <t>Öğretim elemanı başına düşen uluslararası yayın sayısı (Scopus)</t>
  </si>
  <si>
    <t>PG2.5.3.</t>
  </si>
  <si>
    <t>Öğretim elemanı başına düşen ulusal yayın sayısı (TR Dizin)</t>
  </si>
  <si>
    <t xml:space="preserve">PG2.5.5. </t>
  </si>
  <si>
    <t>Q1 (Web of Science) Yayın Oranı (%)</t>
  </si>
  <si>
    <t>PG3.4.2.</t>
  </si>
  <si>
    <t>Öğrenci kulüp ve topluluk sayısı</t>
  </si>
  <si>
    <t>PG3.4.4</t>
  </si>
  <si>
    <t>Öğrenci kulüplerinin yıllık faaliyet sayısı</t>
  </si>
  <si>
    <t>PG4.4.1.</t>
  </si>
  <si>
    <t>İhtisaslaşma alanıyla ilgili Lisans ders sayısı</t>
  </si>
  <si>
    <t xml:space="preserve">PG5.3.1. </t>
  </si>
  <si>
    <t>Uluslararası öğrenci sayısı</t>
  </si>
  <si>
    <t>PG5.3.4.</t>
  </si>
  <si>
    <t>Uluslararası değişim programları ile giden öğretim elemanı sayısı</t>
  </si>
  <si>
    <t>2024-2029</t>
  </si>
  <si>
    <t>2024-2030</t>
  </si>
  <si>
    <t>2024-2031</t>
  </si>
  <si>
    <t>Önceki Yıl Değeri
(Kümülatif)
2025</t>
  </si>
  <si>
    <t>2026
Hedefi</t>
  </si>
  <si>
    <t>PG1.2.1.</t>
  </si>
  <si>
    <t>PG1.2.2.</t>
  </si>
  <si>
    <t>PG1.2.3.</t>
  </si>
  <si>
    <t>PG1.2.4.</t>
  </si>
  <si>
    <t xml:space="preserve">PG1.3.1. </t>
  </si>
  <si>
    <t xml:space="preserve">PG1.3.2. </t>
  </si>
  <si>
    <t>PG1.3.3.</t>
  </si>
  <si>
    <t>PG1.4.1.</t>
  </si>
  <si>
    <t xml:space="preserve">PG2.3.1. </t>
  </si>
  <si>
    <t>PG3.1.1.</t>
  </si>
  <si>
    <t>PG3.1.3</t>
  </si>
  <si>
    <t>PG3.1.4.</t>
  </si>
  <si>
    <t>PG3.3.2.</t>
  </si>
  <si>
    <t xml:space="preserve">PG3.4.3. </t>
  </si>
  <si>
    <t xml:space="preserve">PG4.1.1. </t>
  </si>
  <si>
    <t>PG4.1.2.</t>
  </si>
  <si>
    <t>PG4.1.4.</t>
  </si>
  <si>
    <t>PG4.1.5.</t>
  </si>
  <si>
    <t>PG4.2.1.</t>
  </si>
  <si>
    <t>PG4.2.2.</t>
  </si>
  <si>
    <t>PG4.2.4.</t>
  </si>
  <si>
    <t xml:space="preserve">PG4.3.1. </t>
  </si>
  <si>
    <t xml:space="preserve">PG4.3.2. </t>
  </si>
  <si>
    <t>PG5.2.1.</t>
  </si>
  <si>
    <t>PG5.2.2.</t>
  </si>
  <si>
    <t>PG5.2.3.</t>
  </si>
  <si>
    <t>PG5.2.4.</t>
  </si>
  <si>
    <t>PG5.2.5.</t>
  </si>
  <si>
    <t>PG5.3.2.</t>
  </si>
  <si>
    <t>PG5.3.5.</t>
  </si>
  <si>
    <t>PG.5.5.1.</t>
  </si>
  <si>
    <t xml:space="preserve">PG.5.5.2. </t>
  </si>
  <si>
    <t>PG.5.5.3.</t>
  </si>
  <si>
    <t>Lisans programlarının genel doluluk oranı</t>
  </si>
  <si>
    <t>Akredite olan program sayısı</t>
  </si>
  <si>
    <t>Toplum beklentileri ve paydaş önerileri doğrultusunda güncellenmiş program sayısı</t>
  </si>
  <si>
    <t>Öz değerlendirme yapılan program sayısı</t>
  </si>
  <si>
    <t>Yan dal programlarına kayıtlı öğrenci sayısı</t>
  </si>
  <si>
    <t xml:space="preserve"> Çift ana dal programlarına kayıtlı öğrenci sayısı</t>
  </si>
  <si>
    <t xml:space="preserve"> Çift ana dal programlarından mezun öğrenci sayısı</t>
  </si>
  <si>
    <t>Lisans düzeyinde danışman başına düşen öğrenci sayısı</t>
  </si>
  <si>
    <t>Üniversitede gerçekleştirilen bilimsel etkinlik sayısı</t>
  </si>
  <si>
    <t>Uluslararası iş birliği ile yapılmış yayın sayısı</t>
  </si>
  <si>
    <t>Ulusal /Uluslararası iş birliği ile yapılan bilimsel etkinlik sayısı</t>
  </si>
  <si>
    <t>Ulusal ve Uluslararası iş birlikleri kapsamında yapılmış makale ve projelerde yer alan kadın öğretim elemanı sayısı</t>
  </si>
  <si>
    <t>Öğrenciler tarafından gerçekleştirilen sosyal sorumluluk projelerinin sayısı</t>
  </si>
  <si>
    <t xml:space="preserve"> Öğrenci kulüplerinin toplam üye sayısı</t>
  </si>
  <si>
    <t xml:space="preserve"> İhtisaslaşma alanında uluslararası indeksli yayın sayısı (Web of Science, Scopus)</t>
  </si>
  <si>
    <t xml:space="preserve"> İhtisaslaşma alanında toplam yayın sayısı (Web of Science)</t>
  </si>
  <si>
    <t>İhtisaslaşma alanına yönelik görev alan akademisyen sayısı</t>
  </si>
  <si>
    <t>İhtisaslaşma alanında yürütülmekte olan lisansüstü tez sayısı</t>
  </si>
  <si>
    <t>İhtisaslaşma alanında yürütülmekte olan BAP destekli proje sayısı</t>
  </si>
  <si>
    <t xml:space="preserve"> İhtisaslaşma alanında yürütülmekte olan ve kurum dışı fonlarca desteklenen proje sayısı</t>
  </si>
  <si>
    <t xml:space="preserve"> İhtisaslaşma alanındaki projelerde yer alan kadın öğretim elemanı sayısı</t>
  </si>
  <si>
    <t xml:space="preserve"> İhtisaslaşma alanına yönelik gerçekleştirilen bilimsel (çalıştay/ kongre/ konferans/ sempozyum/ seminer/ panel/ söyleşi) etkinlik sayısı</t>
  </si>
  <si>
    <t xml:space="preserve"> İhtisaslaşma alanına yönelik gerçekleştirilen kurs/eğitim sayısı</t>
  </si>
  <si>
    <t>Karar alma süreçlerine yönelik toplantılara katılan akademik insan kaynağı sayısı</t>
  </si>
  <si>
    <t xml:space="preserve"> Karar alma süreçlerine yönelik toplantılara katılan idari insan kaynağı sayısı</t>
  </si>
  <si>
    <t>Karar alma süreçlerine yönelik toplantılara katılan öğrenci sayısı</t>
  </si>
  <si>
    <t>Karar alma süreçlerine katılan dış paydaş sayısı</t>
  </si>
  <si>
    <t>Karar alma süreçlerine katılan mezun sayısı</t>
  </si>
  <si>
    <t>Uluslararası değişim programları ile gelen öğrenci sayısı</t>
  </si>
  <si>
    <t>Uluslararası değişim programları ile giden öğrenci sayısı</t>
  </si>
  <si>
    <t xml:space="preserve"> Kalite süreçleri kapsamında dış paydaşlarla gerçekleştirilen geribildirim ve değerlendirme toplantılarının sayısı</t>
  </si>
  <si>
    <t>Kalite kültürünü yaygınlaştırma amacıyla düzenlenen faaliyet (toplantı, çalıştay vb.) sayısı</t>
  </si>
  <si>
    <t>Kalite süreçleri kapsamında iç paydaşlarla gerçekleştirilen geribildirim ve değerlendirme toplantılarının sayısı</t>
  </si>
  <si>
    <t>PG1.4.3</t>
  </si>
  <si>
    <t>Akademik danışmanlık hizmetlerinden memnuniyet oranı (%)(Lisansüstü)</t>
  </si>
  <si>
    <t>PG2.4.1</t>
  </si>
  <si>
    <t>PG2.4.2</t>
  </si>
  <si>
    <t>PG2.4.3</t>
  </si>
  <si>
    <t>Tezli Lisansüstü Programlardan Mezun Sayısı</t>
  </si>
  <si>
    <t>Lisansüstü Öğrenci Oranı (%)</t>
  </si>
  <si>
    <t>Lisansüstü Program Sayısı *</t>
  </si>
  <si>
    <t>PG4.4.2.</t>
  </si>
  <si>
    <t>İhtisaslaşma alanıyla ilgili Lisansüstü ders sayısı</t>
  </si>
  <si>
    <t>İhtisaslaşma alanıyla ilgili Lisans Program sayısı</t>
  </si>
  <si>
    <t>PG4.4.4.</t>
  </si>
  <si>
    <t>İhtisaslaşma alanıyla ilgili Lisansüstü Program sayısı</t>
  </si>
  <si>
    <t>PG1.3.4</t>
  </si>
  <si>
    <t>Öğrencilerin Kayıtlı Oldukları Program Dışındaki Diğer Programlardan Alabildikleri Ortalama Seçmeli Ders Oranı</t>
  </si>
  <si>
    <t>PG2.5.4</t>
  </si>
  <si>
    <t>Atıf Puanı (Web of Science)</t>
  </si>
  <si>
    <t>PG3.2.3</t>
  </si>
  <si>
    <t>Girişimcilik ve Yenilikçilik Temalı Ders ve Bilimsel Etkinliklere Katılan Öğrenci Oranı</t>
  </si>
  <si>
    <t>PG4.1.3</t>
  </si>
  <si>
    <t>İhtisaslaşma Alanında Yapılan Yayınların Toplam Yayın Sayısına Oranı (%,WOS)</t>
  </si>
  <si>
    <t>PG4.4.5.</t>
  </si>
  <si>
    <t>PG5.3.3.</t>
  </si>
  <si>
    <t>Uluslararası değişim programları ile gelen öğretim elemanı sayısı</t>
  </si>
  <si>
    <t>İİBF-İşletme bölümü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</si>
</sst>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₺&quot;* #,##0.00_-;\-&quot;₺&quot;* #,##0.00_-;_-&quot;₺&quot;* &quot;-&quot;??_-;_-@_-"/>
    <numFmt numFmtId="164" formatCode="#,##0.0"/>
    <numFmt numFmtId="165" formatCode="#,##0.000"/>
    <numFmt numFmtId="166" formatCode="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162"/>
    </font>
    <font>
      <sz val="8"/>
      <color theme="1"/>
      <name val="Cambria"/>
      <family val="1"/>
      <charset val="162"/>
    </font>
    <font>
      <b/>
      <sz val="11"/>
      <color rgb="FF002060"/>
      <name val="Cambria"/>
      <family val="1"/>
      <charset val="162"/>
    </font>
    <font>
      <sz val="8"/>
      <color rgb="FF002060"/>
      <name val="Cambria"/>
      <family val="1"/>
      <charset val="162"/>
    </font>
    <font>
      <sz val="10"/>
      <color theme="1"/>
      <name val="Cambria"/>
      <family val="1"/>
      <charset val="162"/>
    </font>
    <font>
      <b/>
      <sz val="10"/>
      <color rgb="FF002060"/>
      <name val="Cambria"/>
      <family val="1"/>
      <charset val="162"/>
    </font>
    <font>
      <sz val="10"/>
      <name val="Cambria"/>
      <family val="1"/>
      <charset val="162"/>
    </font>
    <font>
      <b/>
      <sz val="10"/>
      <name val="Cambria"/>
      <family val="1"/>
      <charset val="162"/>
    </font>
    <font>
      <sz val="10"/>
      <color rgb="FF002060"/>
      <name val="Cambria"/>
      <family val="1"/>
      <charset val="162"/>
    </font>
    <font>
      <sz val="11"/>
      <color theme="1"/>
      <name val="Calibri"/>
      <family val="2"/>
      <scheme val="minor"/>
    </font>
    <font>
      <b/>
      <sz val="10"/>
      <color rgb="FFC00000"/>
      <name val="Cambria"/>
      <family val="1"/>
      <charset val="162"/>
    </font>
    <font>
      <b/>
      <sz val="10"/>
      <color rgb="FFFF0000"/>
      <name val="Cambria"/>
      <family val="1"/>
      <charset val="16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84"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vertical="center"/>
    </xf>
    <xf numFmtId="0" fontId="6" fillId="2" borderId="3" xfId="0" applyFont="1" applyFill="1" applyBorder="1" applyAlignment="1">
      <alignment horizontal="center" textRotation="90"/>
    </xf>
    <xf numFmtId="0" fontId="1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1" fillId="2" borderId="3" xfId="0" applyFont="1" applyFill="1" applyBorder="1" applyAlignment="1">
      <alignment horizontal="center" wrapText="1"/>
    </xf>
    <xf numFmtId="0" fontId="9" fillId="0" borderId="0" xfId="0" applyFont="1"/>
    <xf numFmtId="3" fontId="5" fillId="3" borderId="3" xfId="0" applyNumberFormat="1" applyFont="1" applyFill="1" applyBorder="1" applyAlignment="1">
      <alignment horizontal="center" vertical="center" shrinkToFit="1"/>
    </xf>
    <xf numFmtId="3" fontId="11" fillId="3" borderId="3" xfId="0" applyNumberFormat="1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4" fontId="1" fillId="0" borderId="14" xfId="0" applyNumberFormat="1" applyFont="1" applyBorder="1" applyAlignment="1">
      <alignment horizontal="center" vertical="center"/>
    </xf>
    <xf numFmtId="3" fontId="5" fillId="4" borderId="3" xfId="0" applyNumberFormat="1" applyFont="1" applyFill="1" applyBorder="1" applyAlignment="1">
      <alignment horizontal="center" vertical="center" shrinkToFit="1"/>
    </xf>
    <xf numFmtId="4" fontId="5" fillId="3" borderId="3" xfId="0" applyNumberFormat="1" applyFont="1" applyFill="1" applyBorder="1" applyAlignment="1">
      <alignment horizontal="center" vertical="center" shrinkToFit="1"/>
    </xf>
    <xf numFmtId="164" fontId="5" fillId="3" borderId="3" xfId="0" applyNumberFormat="1" applyFont="1" applyFill="1" applyBorder="1" applyAlignment="1">
      <alignment horizontal="center" vertical="center" shrinkToFit="1"/>
    </xf>
    <xf numFmtId="165" fontId="5" fillId="3" borderId="3" xfId="0" applyNumberFormat="1" applyFont="1" applyFill="1" applyBorder="1" applyAlignment="1">
      <alignment horizontal="center" vertical="center" shrinkToFit="1"/>
    </xf>
    <xf numFmtId="166" fontId="5" fillId="3" borderId="3" xfId="2" applyNumberFormat="1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/>
    </xf>
    <xf numFmtId="14" fontId="4" fillId="0" borderId="2" xfId="0" applyNumberFormat="1" applyFont="1" applyBorder="1" applyAlignment="1">
      <alignment horizontal="left" vertical="center"/>
    </xf>
    <xf numFmtId="0" fontId="6" fillId="2" borderId="8" xfId="0" applyFont="1" applyFill="1" applyBorder="1" applyAlignment="1">
      <alignment horizontal="center" vertical="center" textRotation="90" wrapText="1"/>
    </xf>
    <xf numFmtId="0" fontId="6" fillId="2" borderId="9" xfId="0" applyFont="1" applyFill="1" applyBorder="1" applyAlignment="1">
      <alignment horizontal="center" vertical="center" textRotation="90" wrapText="1"/>
    </xf>
    <xf numFmtId="0" fontId="6" fillId="2" borderId="10" xfId="0" applyFont="1" applyFill="1" applyBorder="1" applyAlignment="1">
      <alignment horizontal="center" vertical="center" textRotation="90" wrapText="1"/>
    </xf>
    <xf numFmtId="0" fontId="6" fillId="2" borderId="11" xfId="0" applyFont="1" applyFill="1" applyBorder="1" applyAlignment="1">
      <alignment horizontal="center" vertical="center" textRotation="90" wrapText="1"/>
    </xf>
    <xf numFmtId="0" fontId="6" fillId="2" borderId="3" xfId="0" applyFont="1" applyFill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shrinkToFit="1"/>
    </xf>
    <xf numFmtId="4" fontId="5" fillId="3" borderId="5" xfId="0" applyNumberFormat="1" applyFont="1" applyFill="1" applyBorder="1" applyAlignment="1">
      <alignment horizontal="center" vertical="center" shrinkToFit="1"/>
    </xf>
    <xf numFmtId="9" fontId="8" fillId="3" borderId="3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textRotation="90" wrapText="1"/>
    </xf>
    <xf numFmtId="0" fontId="7" fillId="3" borderId="4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vertical="center" wrapText="1"/>
    </xf>
    <xf numFmtId="0" fontId="7" fillId="4" borderId="6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14" fontId="1" fillId="0" borderId="15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</cellXfs>
  <cellStyles count="3">
    <cellStyle name="Normal" xfId="0" builtinId="0"/>
    <cellStyle name="ParaBirimi" xfId="2" builtinId="4"/>
    <cellStyle name="Yüzde" xfId="1" builtinId="5"/>
  </cellStyles>
  <dxfs count="6">
    <dxf>
      <fill>
        <patternFill>
          <bgColor theme="9" tint="0.39994506668294322"/>
        </patternFill>
      </fill>
    </dxf>
    <dxf>
      <fill>
        <patternFill>
          <bgColor rgb="FFFF3300"/>
        </patternFill>
      </fill>
    </dxf>
    <dxf>
      <fill>
        <patternFill>
          <bgColor rgb="FFFFC000"/>
        </patternFill>
      </fill>
    </dxf>
    <dxf>
      <fill>
        <patternFill>
          <bgColor rgb="FFA568D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A568D2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104775</xdr:rowOff>
    </xdr:from>
    <xdr:to>
      <xdr:col>2</xdr:col>
      <xdr:colOff>320993</xdr:colOff>
      <xdr:row>3</xdr:row>
      <xdr:rowOff>71120</xdr:rowOff>
    </xdr:to>
    <xdr:pic>
      <xdr:nvPicPr>
        <xdr:cNvPr id="2" name="Resim 1" descr="C:\Users\ByrmTRD\AppData\Local\Microsoft\Windows\INetCache\Content.Word\LOGO.jpg">
          <a:extLst>
            <a:ext uri="{FF2B5EF4-FFF2-40B4-BE49-F238E27FC236}">
              <a16:creationId xmlns:a16="http://schemas.microsoft.com/office/drawing/2014/main" id="{50890AFA-B645-45DE-8094-23D389823F0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04775"/>
          <a:ext cx="1633538" cy="5149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showGridLines="0" workbookViewId="0">
      <selection activeCell="D14" sqref="D14"/>
    </sheetView>
  </sheetViews>
  <sheetFormatPr baseColWidth="10" defaultColWidth="9.1640625" defaultRowHeight="14" x14ac:dyDescent="0.2"/>
  <cols>
    <col min="1" max="1" width="11" style="11" customWidth="1"/>
    <col min="2" max="2" width="12.5" style="11" customWidth="1"/>
    <col min="3" max="16384" width="9.1640625" style="7"/>
  </cols>
  <sheetData>
    <row r="1" spans="1:8" x14ac:dyDescent="0.2">
      <c r="A1" s="75" t="s">
        <v>0</v>
      </c>
      <c r="B1" s="75"/>
      <c r="C1" s="75"/>
      <c r="D1" s="75"/>
      <c r="E1" s="75"/>
      <c r="F1" s="75"/>
      <c r="G1" s="75"/>
      <c r="H1" s="75"/>
    </row>
    <row r="2" spans="1:8" ht="30" x14ac:dyDescent="0.2">
      <c r="A2" s="8" t="s">
        <v>1</v>
      </c>
      <c r="B2" s="8" t="s">
        <v>2</v>
      </c>
      <c r="C2" s="76" t="s">
        <v>3</v>
      </c>
      <c r="D2" s="76"/>
      <c r="E2" s="76"/>
      <c r="F2" s="76"/>
      <c r="G2" s="76"/>
      <c r="H2" s="76"/>
    </row>
    <row r="3" spans="1:8" x14ac:dyDescent="0.2">
      <c r="A3" s="9">
        <v>0</v>
      </c>
      <c r="B3" s="10" t="s">
        <v>4</v>
      </c>
      <c r="C3" s="77" t="s">
        <v>5</v>
      </c>
      <c r="D3" s="77"/>
      <c r="E3" s="77"/>
      <c r="F3" s="77"/>
      <c r="G3" s="77"/>
      <c r="H3" s="77"/>
    </row>
    <row r="4" spans="1:8" x14ac:dyDescent="0.2">
      <c r="A4" s="9">
        <v>1</v>
      </c>
      <c r="B4" s="10">
        <v>44301</v>
      </c>
      <c r="C4" s="78" t="s">
        <v>6</v>
      </c>
      <c r="D4" s="79"/>
      <c r="E4" s="79"/>
      <c r="F4" s="79"/>
      <c r="G4" s="79"/>
      <c r="H4" s="80"/>
    </row>
    <row r="5" spans="1:8" x14ac:dyDescent="0.2">
      <c r="A5" s="21">
        <v>2</v>
      </c>
      <c r="B5" s="22">
        <v>46077</v>
      </c>
      <c r="C5" s="81" t="s">
        <v>30</v>
      </c>
      <c r="D5" s="82"/>
      <c r="E5" s="82"/>
      <c r="F5" s="82"/>
      <c r="G5" s="82"/>
      <c r="H5" s="83"/>
    </row>
    <row r="6" spans="1:8" ht="14.25" customHeight="1" x14ac:dyDescent="0.2">
      <c r="A6" s="72">
        <v>3</v>
      </c>
      <c r="B6" s="73">
        <v>46114</v>
      </c>
      <c r="C6" s="74" t="s">
        <v>38</v>
      </c>
      <c r="D6" s="74"/>
      <c r="E6" s="74"/>
      <c r="F6" s="74"/>
      <c r="G6" s="74"/>
      <c r="H6" s="74"/>
    </row>
    <row r="7" spans="1:8" x14ac:dyDescent="0.2">
      <c r="A7" s="72"/>
      <c r="B7" s="73"/>
      <c r="C7" s="74"/>
      <c r="D7" s="74"/>
      <c r="E7" s="74"/>
      <c r="F7" s="74"/>
      <c r="G7" s="74"/>
      <c r="H7" s="74"/>
    </row>
  </sheetData>
  <mergeCells count="8">
    <mergeCell ref="A6:A7"/>
    <mergeCell ref="B6:B7"/>
    <mergeCell ref="C6:H7"/>
    <mergeCell ref="A1:H1"/>
    <mergeCell ref="C2:H2"/>
    <mergeCell ref="C3:H3"/>
    <mergeCell ref="C4:H4"/>
    <mergeCell ref="C5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E6D59-57B2-40EC-8FD5-F3B5267C93C0}">
  <sheetPr>
    <pageSetUpPr fitToPage="1"/>
  </sheetPr>
  <dimension ref="A1:AL102"/>
  <sheetViews>
    <sheetView tabSelected="1" zoomScale="85" zoomScaleNormal="85" workbookViewId="0">
      <selection activeCell="R13" sqref="R13"/>
    </sheetView>
  </sheetViews>
  <sheetFormatPr baseColWidth="10" defaultColWidth="4.6640625" defaultRowHeight="14" x14ac:dyDescent="0.2"/>
  <cols>
    <col min="1" max="2" width="4.6640625" style="7"/>
    <col min="3" max="3" width="8.33203125" style="7" bestFit="1" customWidth="1"/>
    <col min="4" max="12" width="4.6640625" style="7"/>
    <col min="13" max="13" width="5.6640625" style="7" customWidth="1"/>
    <col min="14" max="14" width="6" style="7" customWidth="1"/>
    <col min="15" max="15" width="5.1640625" style="7" customWidth="1"/>
    <col min="16" max="16" width="4.33203125" style="7" customWidth="1"/>
    <col min="17" max="17" width="6.33203125" style="7" customWidth="1"/>
    <col min="18" max="23" width="6" style="7" customWidth="1"/>
    <col min="24" max="24" width="7.83203125" style="7" customWidth="1"/>
    <col min="25" max="30" width="6" style="7" customWidth="1"/>
    <col min="31" max="31" width="7.83203125" style="7" customWidth="1"/>
    <col min="32" max="32" width="8" style="11" customWidth="1"/>
    <col min="33" max="33" width="5.83203125" style="11" hidden="1" customWidth="1"/>
    <col min="34" max="34" width="6.5" style="11" hidden="1" customWidth="1"/>
    <col min="35" max="35" width="5.1640625" style="7" customWidth="1"/>
    <col min="36" max="36" width="6.6640625" style="7" customWidth="1"/>
    <col min="37" max="38" width="6" style="7" customWidth="1"/>
    <col min="39" max="122" width="4.33203125" style="7" customWidth="1"/>
    <col min="123" max="16384" width="4.6640625" style="7"/>
  </cols>
  <sheetData>
    <row r="1" spans="1:38" ht="15" customHeight="1" x14ac:dyDescent="0.2">
      <c r="A1" s="30"/>
      <c r="B1" s="30"/>
      <c r="C1" s="30"/>
      <c r="D1" s="30"/>
      <c r="E1" s="30"/>
      <c r="F1" s="31" t="s">
        <v>31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2"/>
      <c r="AI1" s="33" t="s">
        <v>7</v>
      </c>
      <c r="AJ1" s="34"/>
      <c r="AK1" s="35" t="s">
        <v>8</v>
      </c>
      <c r="AL1" s="36"/>
    </row>
    <row r="2" spans="1:38" x14ac:dyDescent="0.2">
      <c r="A2" s="30"/>
      <c r="B2" s="30"/>
      <c r="C2" s="30"/>
      <c r="D2" s="30"/>
      <c r="E2" s="30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2"/>
      <c r="AI2" s="33" t="s">
        <v>9</v>
      </c>
      <c r="AJ2" s="34"/>
      <c r="AK2" s="37">
        <v>43514</v>
      </c>
      <c r="AL2" s="38"/>
    </row>
    <row r="3" spans="1:38" x14ac:dyDescent="0.2">
      <c r="A3" s="30"/>
      <c r="B3" s="30"/>
      <c r="C3" s="30"/>
      <c r="D3" s="30"/>
      <c r="E3" s="30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2"/>
      <c r="AI3" s="33" t="s">
        <v>2</v>
      </c>
      <c r="AJ3" s="34"/>
      <c r="AK3" s="37">
        <v>46114</v>
      </c>
      <c r="AL3" s="38"/>
    </row>
    <row r="4" spans="1:38" x14ac:dyDescent="0.2">
      <c r="A4" s="30"/>
      <c r="B4" s="30"/>
      <c r="C4" s="30"/>
      <c r="D4" s="30"/>
      <c r="E4" s="30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2"/>
      <c r="AI4" s="33" t="s">
        <v>10</v>
      </c>
      <c r="AJ4" s="34"/>
      <c r="AK4" s="35">
        <v>3</v>
      </c>
      <c r="AL4" s="36"/>
    </row>
    <row r="5" spans="1:38" x14ac:dyDescent="0.2">
      <c r="AG5" s="7"/>
    </row>
    <row r="6" spans="1:38" s="1" customFormat="1" ht="16.5" customHeight="1" x14ac:dyDescent="0.2">
      <c r="A6" s="47" t="s">
        <v>11</v>
      </c>
      <c r="B6" s="48"/>
      <c r="C6" s="49" t="s">
        <v>162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</row>
    <row r="7" spans="1:38" s="5" customFormat="1" ht="13" x14ac:dyDescent="0.2">
      <c r="A7" s="3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38" s="12" customFormat="1" ht="12.75" customHeight="1" x14ac:dyDescent="0.2">
      <c r="A8" s="43" t="s">
        <v>12</v>
      </c>
      <c r="B8" s="43"/>
      <c r="C8" s="43" t="s">
        <v>13</v>
      </c>
      <c r="D8" s="47" t="s">
        <v>39</v>
      </c>
      <c r="E8" s="47"/>
      <c r="F8" s="47"/>
      <c r="G8" s="47"/>
      <c r="H8" s="47"/>
      <c r="I8" s="47"/>
      <c r="J8" s="47"/>
      <c r="K8" s="47"/>
      <c r="L8" s="50" t="s">
        <v>32</v>
      </c>
      <c r="M8" s="51"/>
      <c r="N8" s="43" t="s">
        <v>70</v>
      </c>
      <c r="O8" s="43"/>
      <c r="P8" s="43" t="s">
        <v>71</v>
      </c>
      <c r="Q8" s="43"/>
      <c r="R8" s="54" t="s">
        <v>14</v>
      </c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6"/>
      <c r="AF8" s="57" t="s">
        <v>34</v>
      </c>
      <c r="AG8" s="39" t="s">
        <v>35</v>
      </c>
      <c r="AH8" s="40"/>
      <c r="AI8" s="43" t="s">
        <v>15</v>
      </c>
      <c r="AJ8" s="43"/>
      <c r="AK8" s="43" t="s">
        <v>36</v>
      </c>
      <c r="AL8" s="43"/>
    </row>
    <row r="9" spans="1:38" s="17" customFormat="1" ht="59.25" customHeight="1" x14ac:dyDescent="0.15">
      <c r="A9" s="43"/>
      <c r="B9" s="43"/>
      <c r="C9" s="43"/>
      <c r="D9" s="47"/>
      <c r="E9" s="47"/>
      <c r="F9" s="47"/>
      <c r="G9" s="47"/>
      <c r="H9" s="47"/>
      <c r="I9" s="47"/>
      <c r="J9" s="47"/>
      <c r="K9" s="47"/>
      <c r="L9" s="52"/>
      <c r="M9" s="53"/>
      <c r="N9" s="43"/>
      <c r="O9" s="43"/>
      <c r="P9" s="43"/>
      <c r="Q9" s="43"/>
      <c r="R9" s="6" t="s">
        <v>16</v>
      </c>
      <c r="S9" s="6" t="s">
        <v>17</v>
      </c>
      <c r="T9" s="6" t="s">
        <v>18</v>
      </c>
      <c r="U9" s="6" t="s">
        <v>19</v>
      </c>
      <c r="V9" s="6" t="s">
        <v>20</v>
      </c>
      <c r="W9" s="6" t="s">
        <v>21</v>
      </c>
      <c r="X9" s="16" t="s">
        <v>22</v>
      </c>
      <c r="Y9" s="6" t="s">
        <v>23</v>
      </c>
      <c r="Z9" s="6" t="s">
        <v>24</v>
      </c>
      <c r="AA9" s="6" t="s">
        <v>25</v>
      </c>
      <c r="AB9" s="6" t="s">
        <v>26</v>
      </c>
      <c r="AC9" s="6" t="s">
        <v>27</v>
      </c>
      <c r="AD9" s="6" t="s">
        <v>28</v>
      </c>
      <c r="AE9" s="16" t="s">
        <v>29</v>
      </c>
      <c r="AF9" s="57"/>
      <c r="AG9" s="41"/>
      <c r="AH9" s="42"/>
      <c r="AI9" s="43"/>
      <c r="AJ9" s="43"/>
      <c r="AK9" s="43"/>
      <c r="AL9" s="43"/>
    </row>
    <row r="10" spans="1:38" s="17" customFormat="1" ht="59.25" customHeight="1" x14ac:dyDescent="0.15">
      <c r="A10" s="66" t="s">
        <v>40</v>
      </c>
      <c r="B10" s="67"/>
      <c r="C10" s="20" t="s">
        <v>41</v>
      </c>
      <c r="D10" s="58" t="s">
        <v>42</v>
      </c>
      <c r="E10" s="59"/>
      <c r="F10" s="59"/>
      <c r="G10" s="59"/>
      <c r="H10" s="59"/>
      <c r="I10" s="59"/>
      <c r="J10" s="59"/>
      <c r="K10" s="60"/>
      <c r="L10" s="70">
        <v>10</v>
      </c>
      <c r="M10" s="71"/>
      <c r="N10" s="68">
        <v>12</v>
      </c>
      <c r="O10" s="69"/>
      <c r="P10" s="68">
        <v>14</v>
      </c>
      <c r="Q10" s="69"/>
      <c r="R10" s="18"/>
      <c r="S10" s="18">
        <v>3</v>
      </c>
      <c r="T10" s="18">
        <v>2</v>
      </c>
      <c r="U10" s="18">
        <v>4</v>
      </c>
      <c r="V10" s="18"/>
      <c r="W10" s="18"/>
      <c r="X10" s="19">
        <f>SUM(R10:W10)</f>
        <v>9</v>
      </c>
      <c r="Y10" s="18"/>
      <c r="Z10" s="18"/>
      <c r="AA10" s="18"/>
      <c r="AB10" s="18"/>
      <c r="AC10" s="18"/>
      <c r="AD10" s="18"/>
      <c r="AE10" s="19">
        <f>SUM(Y10:AD10)</f>
        <v>0</v>
      </c>
      <c r="AF10" s="18">
        <f>X10+AE10</f>
        <v>9</v>
      </c>
      <c r="AG10" s="44">
        <f>N10+AF10</f>
        <v>21</v>
      </c>
      <c r="AH10" s="45"/>
      <c r="AI10" s="46">
        <f>AF10/P10</f>
        <v>0.6428571428571429</v>
      </c>
      <c r="AJ10" s="46"/>
      <c r="AK10" s="28" t="str">
        <f>IF(AI10&lt;0.5,"Ulaşılamadı",IF(AI10&lt;0.7,"İyileştirilmeli",IF(AI10&lt;0.85,"Makul","Ulaşıldı")))</f>
        <v>İyileştirilmeli</v>
      </c>
      <c r="AL10" s="29"/>
    </row>
    <row r="11" spans="1:38" s="17" customFormat="1" ht="59.25" customHeight="1" x14ac:dyDescent="0.15">
      <c r="A11" s="66" t="s">
        <v>40</v>
      </c>
      <c r="B11" s="67"/>
      <c r="C11" s="20" t="s">
        <v>72</v>
      </c>
      <c r="D11" s="61" t="s">
        <v>105</v>
      </c>
      <c r="E11" s="62"/>
      <c r="F11" s="62"/>
      <c r="G11" s="62"/>
      <c r="H11" s="62"/>
      <c r="I11" s="62"/>
      <c r="J11" s="62"/>
      <c r="K11" s="63"/>
      <c r="L11" s="70">
        <v>98.5</v>
      </c>
      <c r="M11" s="71"/>
      <c r="N11" s="68">
        <v>98.5</v>
      </c>
      <c r="O11" s="69"/>
      <c r="P11" s="68">
        <v>98.5</v>
      </c>
      <c r="Q11" s="69"/>
      <c r="R11" s="18"/>
      <c r="S11" s="18"/>
      <c r="T11" s="18"/>
      <c r="U11" s="18"/>
      <c r="V11" s="18"/>
      <c r="W11" s="24">
        <v>97.61</v>
      </c>
      <c r="X11" s="19">
        <f t="shared" ref="X11:X66" si="0">SUM(R11:W11)</f>
        <v>97.61</v>
      </c>
      <c r="Y11" s="18"/>
      <c r="Z11" s="18"/>
      <c r="AA11" s="18"/>
      <c r="AB11" s="18"/>
      <c r="AC11" s="18"/>
      <c r="AD11" s="18"/>
      <c r="AE11" s="19">
        <f t="shared" ref="AE11:AE19" si="1">SUM(Y11:AD11)</f>
        <v>0</v>
      </c>
      <c r="AF11" s="18">
        <f t="shared" ref="AF11:AF19" si="2">X11+AE11</f>
        <v>97.61</v>
      </c>
      <c r="AG11" s="44">
        <f t="shared" ref="AG11:AG19" si="3">N11+AF11</f>
        <v>196.11</v>
      </c>
      <c r="AH11" s="45"/>
      <c r="AI11" s="46">
        <f>W11/P11</f>
        <v>0.99096446700507612</v>
      </c>
      <c r="AJ11" s="46"/>
      <c r="AK11" s="28" t="str">
        <f t="shared" ref="AK11:AK67" si="4">IF(AI11&lt;0.5,"Ulaşılamadı",IF(AI11&lt;0.7,"İyileştirilmeli",IF(AI11&lt;0.85,"Makul","Ulaşıldı")))</f>
        <v>Ulaşıldı</v>
      </c>
      <c r="AL11" s="29"/>
    </row>
    <row r="12" spans="1:38" s="17" customFormat="1" ht="59.25" customHeight="1" x14ac:dyDescent="0.15">
      <c r="A12" s="66" t="s">
        <v>40</v>
      </c>
      <c r="B12" s="67"/>
      <c r="C12" s="20" t="s">
        <v>73</v>
      </c>
      <c r="D12" s="58" t="s">
        <v>106</v>
      </c>
      <c r="E12" s="59"/>
      <c r="F12" s="59"/>
      <c r="G12" s="59"/>
      <c r="H12" s="59"/>
      <c r="I12" s="59"/>
      <c r="J12" s="59"/>
      <c r="K12" s="60"/>
      <c r="L12" s="70">
        <v>1</v>
      </c>
      <c r="M12" s="71"/>
      <c r="N12" s="68">
        <v>1</v>
      </c>
      <c r="O12" s="69"/>
      <c r="P12" s="68">
        <v>1</v>
      </c>
      <c r="Q12" s="69"/>
      <c r="R12" s="18"/>
      <c r="S12" s="18"/>
      <c r="T12" s="18"/>
      <c r="U12" s="18"/>
      <c r="V12" s="18"/>
      <c r="W12" s="18">
        <v>1</v>
      </c>
      <c r="X12" s="19">
        <f t="shared" si="0"/>
        <v>1</v>
      </c>
      <c r="Y12" s="18"/>
      <c r="Z12" s="18"/>
      <c r="AA12" s="18"/>
      <c r="AB12" s="18"/>
      <c r="AC12" s="18"/>
      <c r="AD12" s="18"/>
      <c r="AE12" s="19">
        <f t="shared" si="1"/>
        <v>0</v>
      </c>
      <c r="AF12" s="18">
        <f t="shared" si="2"/>
        <v>1</v>
      </c>
      <c r="AG12" s="44">
        <f t="shared" si="3"/>
        <v>2</v>
      </c>
      <c r="AH12" s="45"/>
      <c r="AI12" s="46">
        <f>AF12/P12</f>
        <v>1</v>
      </c>
      <c r="AJ12" s="46"/>
      <c r="AK12" s="28" t="str">
        <f t="shared" si="4"/>
        <v>Ulaşıldı</v>
      </c>
      <c r="AL12" s="29"/>
    </row>
    <row r="13" spans="1:38" s="17" customFormat="1" ht="59.25" customHeight="1" x14ac:dyDescent="0.15">
      <c r="A13" s="66" t="s">
        <v>40</v>
      </c>
      <c r="B13" s="67"/>
      <c r="C13" s="20" t="s">
        <v>74</v>
      </c>
      <c r="D13" s="58" t="s">
        <v>107</v>
      </c>
      <c r="E13" s="59"/>
      <c r="F13" s="59"/>
      <c r="G13" s="59"/>
      <c r="H13" s="59"/>
      <c r="I13" s="59"/>
      <c r="J13" s="59"/>
      <c r="K13" s="60"/>
      <c r="L13" s="70">
        <v>1</v>
      </c>
      <c r="M13" s="71"/>
      <c r="N13" s="68">
        <v>1</v>
      </c>
      <c r="O13" s="69"/>
      <c r="P13" s="68">
        <v>1</v>
      </c>
      <c r="Q13" s="69"/>
      <c r="R13" s="18"/>
      <c r="S13" s="18"/>
      <c r="T13" s="18"/>
      <c r="U13" s="18"/>
      <c r="V13" s="18"/>
      <c r="W13" s="18">
        <v>0</v>
      </c>
      <c r="X13" s="19">
        <f t="shared" si="0"/>
        <v>0</v>
      </c>
      <c r="Y13" s="18"/>
      <c r="Z13" s="18"/>
      <c r="AA13" s="18"/>
      <c r="AB13" s="18"/>
      <c r="AC13" s="18"/>
      <c r="AD13" s="18"/>
      <c r="AE13" s="19">
        <f t="shared" si="1"/>
        <v>0</v>
      </c>
      <c r="AF13" s="18">
        <f t="shared" si="2"/>
        <v>0</v>
      </c>
      <c r="AG13" s="44">
        <f t="shared" si="3"/>
        <v>1</v>
      </c>
      <c r="AH13" s="45"/>
      <c r="AI13" s="46">
        <f>AF13/P13</f>
        <v>0</v>
      </c>
      <c r="AJ13" s="46"/>
      <c r="AK13" s="28" t="str">
        <f t="shared" si="4"/>
        <v>Ulaşılamadı</v>
      </c>
      <c r="AL13" s="29"/>
    </row>
    <row r="14" spans="1:38" s="17" customFormat="1" ht="59.25" customHeight="1" x14ac:dyDescent="0.15">
      <c r="A14" s="66" t="s">
        <v>40</v>
      </c>
      <c r="B14" s="67"/>
      <c r="C14" s="20" t="s">
        <v>75</v>
      </c>
      <c r="D14" s="58" t="s">
        <v>108</v>
      </c>
      <c r="E14" s="59"/>
      <c r="F14" s="59"/>
      <c r="G14" s="59"/>
      <c r="H14" s="59"/>
      <c r="I14" s="59"/>
      <c r="J14" s="59"/>
      <c r="K14" s="60"/>
      <c r="L14" s="70">
        <v>1</v>
      </c>
      <c r="M14" s="71"/>
      <c r="N14" s="68">
        <v>1</v>
      </c>
      <c r="O14" s="69"/>
      <c r="P14" s="68">
        <v>1</v>
      </c>
      <c r="Q14" s="69"/>
      <c r="R14" s="18"/>
      <c r="S14" s="18"/>
      <c r="T14" s="18"/>
      <c r="U14" s="18"/>
      <c r="V14" s="18"/>
      <c r="W14" s="18">
        <v>1</v>
      </c>
      <c r="X14" s="19">
        <f t="shared" si="0"/>
        <v>1</v>
      </c>
      <c r="Y14" s="18"/>
      <c r="Z14" s="18"/>
      <c r="AA14" s="18"/>
      <c r="AB14" s="18"/>
      <c r="AC14" s="18"/>
      <c r="AD14" s="18"/>
      <c r="AE14" s="19">
        <f t="shared" si="1"/>
        <v>0</v>
      </c>
      <c r="AF14" s="18">
        <f t="shared" si="2"/>
        <v>1</v>
      </c>
      <c r="AG14" s="44">
        <f t="shared" si="3"/>
        <v>2</v>
      </c>
      <c r="AH14" s="45"/>
      <c r="AI14" s="46">
        <f>AF14/P14</f>
        <v>1</v>
      </c>
      <c r="AJ14" s="46"/>
      <c r="AK14" s="28" t="str">
        <f t="shared" si="4"/>
        <v>Ulaşıldı</v>
      </c>
      <c r="AL14" s="29"/>
    </row>
    <row r="15" spans="1:38" s="17" customFormat="1" ht="59.25" hidden="1" customHeight="1" x14ac:dyDescent="0.15">
      <c r="A15" s="66" t="s">
        <v>40</v>
      </c>
      <c r="B15" s="67"/>
      <c r="C15" s="20" t="s">
        <v>76</v>
      </c>
      <c r="D15" s="58" t="s">
        <v>109</v>
      </c>
      <c r="E15" s="59"/>
      <c r="F15" s="59"/>
      <c r="G15" s="59"/>
      <c r="H15" s="59"/>
      <c r="I15" s="59"/>
      <c r="J15" s="59"/>
      <c r="K15" s="60"/>
      <c r="L15" s="70">
        <v>0</v>
      </c>
      <c r="M15" s="71"/>
      <c r="N15" s="68">
        <v>0</v>
      </c>
      <c r="O15" s="69"/>
      <c r="P15" s="68">
        <v>0</v>
      </c>
      <c r="Q15" s="69"/>
      <c r="R15" s="18"/>
      <c r="S15" s="18"/>
      <c r="T15" s="18"/>
      <c r="U15" s="18"/>
      <c r="V15" s="18"/>
      <c r="W15" s="18">
        <v>0</v>
      </c>
      <c r="X15" s="19">
        <f t="shared" si="0"/>
        <v>0</v>
      </c>
      <c r="Y15" s="18"/>
      <c r="Z15" s="18"/>
      <c r="AA15" s="18"/>
      <c r="AB15" s="18"/>
      <c r="AC15" s="18"/>
      <c r="AD15" s="18"/>
      <c r="AE15" s="19">
        <f t="shared" si="1"/>
        <v>0</v>
      </c>
      <c r="AF15" s="18">
        <f t="shared" si="2"/>
        <v>0</v>
      </c>
      <c r="AG15" s="44">
        <f t="shared" si="3"/>
        <v>0</v>
      </c>
      <c r="AH15" s="45"/>
      <c r="AI15" s="46"/>
      <c r="AJ15" s="46"/>
      <c r="AK15" s="28" t="str">
        <f t="shared" si="4"/>
        <v>Ulaşılamadı</v>
      </c>
      <c r="AL15" s="29"/>
    </row>
    <row r="16" spans="1:38" s="17" customFormat="1" ht="59.25" customHeight="1" x14ac:dyDescent="0.15">
      <c r="A16" s="66" t="s">
        <v>40</v>
      </c>
      <c r="B16" s="67"/>
      <c r="C16" s="20" t="s">
        <v>77</v>
      </c>
      <c r="D16" s="58" t="s">
        <v>110</v>
      </c>
      <c r="E16" s="59"/>
      <c r="F16" s="59"/>
      <c r="G16" s="59"/>
      <c r="H16" s="59"/>
      <c r="I16" s="59"/>
      <c r="J16" s="59"/>
      <c r="K16" s="60"/>
      <c r="L16" s="70">
        <v>1</v>
      </c>
      <c r="M16" s="71"/>
      <c r="N16" s="68">
        <v>1</v>
      </c>
      <c r="O16" s="69"/>
      <c r="P16" s="68">
        <v>1</v>
      </c>
      <c r="Q16" s="69"/>
      <c r="R16" s="18"/>
      <c r="S16" s="18"/>
      <c r="T16" s="18"/>
      <c r="U16" s="18"/>
      <c r="V16" s="18"/>
      <c r="W16" s="18">
        <v>1</v>
      </c>
      <c r="X16" s="19">
        <f t="shared" si="0"/>
        <v>1</v>
      </c>
      <c r="Y16" s="18"/>
      <c r="Z16" s="18"/>
      <c r="AA16" s="18"/>
      <c r="AB16" s="18"/>
      <c r="AC16" s="18"/>
      <c r="AD16" s="18"/>
      <c r="AE16" s="19">
        <f t="shared" si="1"/>
        <v>0</v>
      </c>
      <c r="AF16" s="18">
        <f t="shared" si="2"/>
        <v>1</v>
      </c>
      <c r="AG16" s="44">
        <f t="shared" si="3"/>
        <v>2</v>
      </c>
      <c r="AH16" s="45"/>
      <c r="AI16" s="46">
        <f t="shared" ref="AI16:AI67" si="5">AF16/P16</f>
        <v>1</v>
      </c>
      <c r="AJ16" s="46"/>
      <c r="AK16" s="28" t="str">
        <f t="shared" si="4"/>
        <v>Ulaşıldı</v>
      </c>
      <c r="AL16" s="29"/>
    </row>
    <row r="17" spans="1:38" s="17" customFormat="1" ht="59.25" hidden="1" customHeight="1" x14ac:dyDescent="0.15">
      <c r="A17" s="66" t="s">
        <v>40</v>
      </c>
      <c r="B17" s="67"/>
      <c r="C17" s="20" t="s">
        <v>78</v>
      </c>
      <c r="D17" s="58" t="s">
        <v>111</v>
      </c>
      <c r="E17" s="59"/>
      <c r="F17" s="59"/>
      <c r="G17" s="59"/>
      <c r="H17" s="59"/>
      <c r="I17" s="59"/>
      <c r="J17" s="59"/>
      <c r="K17" s="60"/>
      <c r="L17" s="70">
        <v>0</v>
      </c>
      <c r="M17" s="71"/>
      <c r="N17" s="68">
        <v>0</v>
      </c>
      <c r="O17" s="69"/>
      <c r="P17" s="68">
        <v>0</v>
      </c>
      <c r="Q17" s="69"/>
      <c r="R17" s="18"/>
      <c r="S17" s="18"/>
      <c r="T17" s="18"/>
      <c r="U17" s="18"/>
      <c r="V17" s="18"/>
      <c r="W17" s="18"/>
      <c r="X17" s="19">
        <f t="shared" si="0"/>
        <v>0</v>
      </c>
      <c r="Y17" s="18"/>
      <c r="Z17" s="18"/>
      <c r="AA17" s="18"/>
      <c r="AB17" s="18"/>
      <c r="AC17" s="18"/>
      <c r="AD17" s="18"/>
      <c r="AE17" s="19">
        <f t="shared" si="1"/>
        <v>0</v>
      </c>
      <c r="AF17" s="18">
        <f t="shared" si="2"/>
        <v>0</v>
      </c>
      <c r="AG17" s="44">
        <f t="shared" si="3"/>
        <v>0</v>
      </c>
      <c r="AH17" s="45"/>
      <c r="AI17" s="46"/>
      <c r="AJ17" s="46"/>
      <c r="AK17" s="28" t="str">
        <f t="shared" si="4"/>
        <v>Ulaşılamadı</v>
      </c>
      <c r="AL17" s="29"/>
    </row>
    <row r="18" spans="1:38" s="17" customFormat="1" ht="59.25" customHeight="1" x14ac:dyDescent="0.15">
      <c r="A18" s="66" t="s">
        <v>67</v>
      </c>
      <c r="B18" s="67"/>
      <c r="C18" s="20" t="s">
        <v>151</v>
      </c>
      <c r="D18" s="58" t="s">
        <v>152</v>
      </c>
      <c r="E18" s="59"/>
      <c r="F18" s="59"/>
      <c r="G18" s="59"/>
      <c r="H18" s="59"/>
      <c r="I18" s="59"/>
      <c r="J18" s="59"/>
      <c r="K18" s="60"/>
      <c r="L18" s="70">
        <v>3</v>
      </c>
      <c r="M18" s="71"/>
      <c r="N18" s="68">
        <v>3</v>
      </c>
      <c r="O18" s="69"/>
      <c r="P18" s="68">
        <v>3</v>
      </c>
      <c r="Q18" s="69"/>
      <c r="R18" s="18"/>
      <c r="S18" s="18"/>
      <c r="T18" s="18"/>
      <c r="U18" s="18"/>
      <c r="V18" s="18"/>
      <c r="W18" s="18">
        <v>2</v>
      </c>
      <c r="X18" s="19">
        <f t="shared" si="0"/>
        <v>2</v>
      </c>
      <c r="Y18" s="18"/>
      <c r="Z18" s="18"/>
      <c r="AA18" s="18"/>
      <c r="AB18" s="18"/>
      <c r="AC18" s="18"/>
      <c r="AD18" s="18"/>
      <c r="AE18" s="19">
        <f t="shared" ref="AE18" si="6">SUM(Y18:AD18)</f>
        <v>0</v>
      </c>
      <c r="AF18" s="18">
        <f t="shared" ref="AF18" si="7">X18+AE18</f>
        <v>2</v>
      </c>
      <c r="AG18" s="44">
        <f t="shared" ref="AG18" si="8">N18+AF18</f>
        <v>5</v>
      </c>
      <c r="AH18" s="45"/>
      <c r="AI18" s="46">
        <f t="shared" si="5"/>
        <v>0.66666666666666663</v>
      </c>
      <c r="AJ18" s="46"/>
      <c r="AK18" s="28" t="str">
        <f t="shared" si="4"/>
        <v>İyileştirilmeli</v>
      </c>
      <c r="AL18" s="29"/>
    </row>
    <row r="19" spans="1:38" s="17" customFormat="1" ht="59.25" customHeight="1" x14ac:dyDescent="0.15">
      <c r="A19" s="66" t="s">
        <v>40</v>
      </c>
      <c r="B19" s="67"/>
      <c r="C19" s="20" t="s">
        <v>79</v>
      </c>
      <c r="D19" s="61" t="s">
        <v>112</v>
      </c>
      <c r="E19" s="62"/>
      <c r="F19" s="62"/>
      <c r="G19" s="62"/>
      <c r="H19" s="62"/>
      <c r="I19" s="62"/>
      <c r="J19" s="62"/>
      <c r="K19" s="63"/>
      <c r="L19" s="70">
        <v>30</v>
      </c>
      <c r="M19" s="71"/>
      <c r="N19" s="68">
        <v>29</v>
      </c>
      <c r="O19" s="69"/>
      <c r="P19" s="68">
        <v>28</v>
      </c>
      <c r="Q19" s="69"/>
      <c r="R19" s="18"/>
      <c r="S19" s="18"/>
      <c r="T19" s="18"/>
      <c r="U19" s="18"/>
      <c r="V19" s="18"/>
      <c r="W19" s="25">
        <v>52.6</v>
      </c>
      <c r="X19" s="19">
        <f t="shared" si="0"/>
        <v>52.6</v>
      </c>
      <c r="Y19" s="18"/>
      <c r="Z19" s="18"/>
      <c r="AA19" s="18"/>
      <c r="AB19" s="18"/>
      <c r="AC19" s="18"/>
      <c r="AD19" s="18"/>
      <c r="AE19" s="19">
        <f t="shared" si="1"/>
        <v>0</v>
      </c>
      <c r="AF19" s="18">
        <f t="shared" si="2"/>
        <v>52.6</v>
      </c>
      <c r="AG19" s="44">
        <f t="shared" si="3"/>
        <v>81.599999999999994</v>
      </c>
      <c r="AH19" s="45"/>
      <c r="AI19" s="46">
        <f>1-((AF19-P19)/AF19)</f>
        <v>0.53231939163498099</v>
      </c>
      <c r="AJ19" s="46"/>
      <c r="AK19" s="28" t="str">
        <f t="shared" si="4"/>
        <v>İyileştirilmeli</v>
      </c>
      <c r="AL19" s="29"/>
    </row>
    <row r="20" spans="1:38" s="17" customFormat="1" ht="59.25" customHeight="1" x14ac:dyDescent="0.15">
      <c r="A20" s="66" t="s">
        <v>40</v>
      </c>
      <c r="B20" s="67"/>
      <c r="C20" s="20" t="s">
        <v>43</v>
      </c>
      <c r="D20" s="58" t="s">
        <v>44</v>
      </c>
      <c r="E20" s="59"/>
      <c r="F20" s="59"/>
      <c r="G20" s="59"/>
      <c r="H20" s="59"/>
      <c r="I20" s="59"/>
      <c r="J20" s="59"/>
      <c r="K20" s="60"/>
      <c r="L20" s="70">
        <v>75</v>
      </c>
      <c r="M20" s="71"/>
      <c r="N20" s="68">
        <v>76</v>
      </c>
      <c r="O20" s="69"/>
      <c r="P20" s="68">
        <v>77</v>
      </c>
      <c r="Q20" s="69"/>
      <c r="R20" s="18"/>
      <c r="S20" s="18"/>
      <c r="T20" s="18"/>
      <c r="U20" s="18"/>
      <c r="V20" s="18"/>
      <c r="W20" s="18">
        <v>83</v>
      </c>
      <c r="X20" s="19">
        <f t="shared" si="0"/>
        <v>83</v>
      </c>
      <c r="Y20" s="18"/>
      <c r="Z20" s="18"/>
      <c r="AA20" s="18"/>
      <c r="AB20" s="18"/>
      <c r="AC20" s="18"/>
      <c r="AD20" s="18"/>
      <c r="AE20" s="19">
        <f>SUM(Y20:AD20)</f>
        <v>0</v>
      </c>
      <c r="AF20" s="18">
        <f>X20+AE20</f>
        <v>83</v>
      </c>
      <c r="AG20" s="44">
        <f>N20+AF20</f>
        <v>159</v>
      </c>
      <c r="AH20" s="45"/>
      <c r="AI20" s="46">
        <f t="shared" si="5"/>
        <v>1.0779220779220779</v>
      </c>
      <c r="AJ20" s="46"/>
      <c r="AK20" s="28" t="str">
        <f t="shared" si="4"/>
        <v>Ulaşıldı</v>
      </c>
      <c r="AL20" s="29"/>
    </row>
    <row r="21" spans="1:38" s="17" customFormat="1" ht="59.25" customHeight="1" x14ac:dyDescent="0.15">
      <c r="A21" s="66" t="s">
        <v>67</v>
      </c>
      <c r="B21" s="67"/>
      <c r="C21" s="20" t="s">
        <v>138</v>
      </c>
      <c r="D21" s="58" t="s">
        <v>139</v>
      </c>
      <c r="E21" s="59"/>
      <c r="F21" s="59"/>
      <c r="G21" s="59"/>
      <c r="H21" s="59"/>
      <c r="I21" s="59"/>
      <c r="J21" s="59"/>
      <c r="K21" s="60"/>
      <c r="L21" s="70">
        <v>98</v>
      </c>
      <c r="M21" s="71"/>
      <c r="N21" s="68">
        <v>90</v>
      </c>
      <c r="O21" s="69"/>
      <c r="P21" s="68">
        <v>91</v>
      </c>
      <c r="Q21" s="69"/>
      <c r="R21" s="18"/>
      <c r="S21" s="18"/>
      <c r="T21" s="18"/>
      <c r="U21" s="18"/>
      <c r="V21" s="18"/>
      <c r="W21" s="18">
        <v>84</v>
      </c>
      <c r="X21" s="19">
        <f t="shared" ref="X21" si="9">SUM(R21:W21)</f>
        <v>84</v>
      </c>
      <c r="Y21" s="18"/>
      <c r="Z21" s="18"/>
      <c r="AA21" s="18"/>
      <c r="AB21" s="18"/>
      <c r="AC21" s="18"/>
      <c r="AD21" s="18"/>
      <c r="AE21" s="19">
        <f>SUM(Y21:AD21)</f>
        <v>0</v>
      </c>
      <c r="AF21" s="18">
        <f>X21+AE21</f>
        <v>84</v>
      </c>
      <c r="AG21" s="44">
        <f>N21+AF21</f>
        <v>174</v>
      </c>
      <c r="AH21" s="45"/>
      <c r="AI21" s="46">
        <f t="shared" si="5"/>
        <v>0.92307692307692313</v>
      </c>
      <c r="AJ21" s="46"/>
      <c r="AK21" s="28" t="str">
        <f t="shared" si="4"/>
        <v>Ulaşıldı</v>
      </c>
      <c r="AL21" s="29"/>
    </row>
    <row r="22" spans="1:38" s="17" customFormat="1" ht="59.25" customHeight="1" x14ac:dyDescent="0.15">
      <c r="A22" s="66" t="s">
        <v>40</v>
      </c>
      <c r="B22" s="67"/>
      <c r="C22" s="20" t="s">
        <v>45</v>
      </c>
      <c r="D22" s="58" t="s">
        <v>46</v>
      </c>
      <c r="E22" s="59"/>
      <c r="F22" s="59"/>
      <c r="G22" s="59"/>
      <c r="H22" s="59"/>
      <c r="I22" s="59"/>
      <c r="J22" s="59"/>
      <c r="K22" s="60"/>
      <c r="L22" s="70">
        <v>6</v>
      </c>
      <c r="M22" s="71"/>
      <c r="N22" s="68">
        <v>5</v>
      </c>
      <c r="O22" s="69"/>
      <c r="P22" s="68">
        <v>5</v>
      </c>
      <c r="Q22" s="69"/>
      <c r="R22" s="18"/>
      <c r="S22" s="18"/>
      <c r="T22" s="18"/>
      <c r="U22" s="18"/>
      <c r="V22" s="18">
        <v>1</v>
      </c>
      <c r="W22" s="18"/>
      <c r="X22" s="19">
        <f t="shared" si="0"/>
        <v>1</v>
      </c>
      <c r="Y22" s="18"/>
      <c r="Z22" s="18"/>
      <c r="AA22" s="18"/>
      <c r="AB22" s="18"/>
      <c r="AC22" s="18"/>
      <c r="AD22" s="18"/>
      <c r="AE22" s="19">
        <f>SUM(Y22:AD22)</f>
        <v>0</v>
      </c>
      <c r="AF22" s="18">
        <f>X22+AE22</f>
        <v>1</v>
      </c>
      <c r="AG22" s="44">
        <f>N22+AF22</f>
        <v>6</v>
      </c>
      <c r="AH22" s="45"/>
      <c r="AI22" s="46">
        <f t="shared" si="5"/>
        <v>0.2</v>
      </c>
      <c r="AJ22" s="46"/>
      <c r="AK22" s="28" t="str">
        <f t="shared" si="4"/>
        <v>Ulaşılamadı</v>
      </c>
      <c r="AL22" s="29"/>
    </row>
    <row r="23" spans="1:38" s="17" customFormat="1" ht="59.25" customHeight="1" x14ac:dyDescent="0.15">
      <c r="A23" s="66" t="s">
        <v>40</v>
      </c>
      <c r="B23" s="67"/>
      <c r="C23" s="20" t="s">
        <v>80</v>
      </c>
      <c r="D23" s="58" t="s">
        <v>113</v>
      </c>
      <c r="E23" s="59"/>
      <c r="F23" s="59"/>
      <c r="G23" s="59"/>
      <c r="H23" s="59"/>
      <c r="I23" s="59"/>
      <c r="J23" s="59"/>
      <c r="K23" s="60"/>
      <c r="L23" s="70">
        <v>1</v>
      </c>
      <c r="M23" s="71"/>
      <c r="N23" s="68">
        <v>1</v>
      </c>
      <c r="O23" s="69"/>
      <c r="P23" s="68">
        <v>1</v>
      </c>
      <c r="Q23" s="69"/>
      <c r="R23" s="18"/>
      <c r="S23" s="18"/>
      <c r="T23" s="18"/>
      <c r="U23" s="18"/>
      <c r="V23" s="18"/>
      <c r="W23" s="18"/>
      <c r="X23" s="19">
        <f t="shared" si="0"/>
        <v>0</v>
      </c>
      <c r="Y23" s="18"/>
      <c r="Z23" s="18"/>
      <c r="AA23" s="18"/>
      <c r="AB23" s="18"/>
      <c r="AC23" s="18"/>
      <c r="AD23" s="18"/>
      <c r="AE23" s="19">
        <f t="shared" ref="AE23" si="10">SUM(Y23:AD23)</f>
        <v>0</v>
      </c>
      <c r="AF23" s="18">
        <f t="shared" ref="AF23" si="11">X23+AE23</f>
        <v>0</v>
      </c>
      <c r="AG23" s="44">
        <f t="shared" ref="AG23" si="12">N23+AF23</f>
        <v>1</v>
      </c>
      <c r="AH23" s="45"/>
      <c r="AI23" s="46">
        <f t="shared" si="5"/>
        <v>0</v>
      </c>
      <c r="AJ23" s="46"/>
      <c r="AK23" s="28" t="str">
        <f t="shared" si="4"/>
        <v>Ulaşılamadı</v>
      </c>
      <c r="AL23" s="29"/>
    </row>
    <row r="24" spans="1:38" s="17" customFormat="1" ht="59.25" customHeight="1" x14ac:dyDescent="0.15">
      <c r="A24" s="66" t="s">
        <v>40</v>
      </c>
      <c r="B24" s="67"/>
      <c r="C24" s="20" t="s">
        <v>47</v>
      </c>
      <c r="D24" s="58" t="s">
        <v>48</v>
      </c>
      <c r="E24" s="59"/>
      <c r="F24" s="59"/>
      <c r="G24" s="59"/>
      <c r="H24" s="59"/>
      <c r="I24" s="59"/>
      <c r="J24" s="59"/>
      <c r="K24" s="60"/>
      <c r="L24" s="70">
        <v>14</v>
      </c>
      <c r="M24" s="71"/>
      <c r="N24" s="68">
        <v>10</v>
      </c>
      <c r="O24" s="69"/>
      <c r="P24" s="68">
        <v>13</v>
      </c>
      <c r="Q24" s="69"/>
      <c r="R24" s="18"/>
      <c r="S24" s="18">
        <v>2</v>
      </c>
      <c r="T24" s="18"/>
      <c r="U24" s="18"/>
      <c r="V24" s="18"/>
      <c r="W24" s="18">
        <v>1</v>
      </c>
      <c r="X24" s="19">
        <f t="shared" si="0"/>
        <v>3</v>
      </c>
      <c r="Y24" s="18"/>
      <c r="Z24" s="18"/>
      <c r="AA24" s="18"/>
      <c r="AB24" s="18"/>
      <c r="AC24" s="18"/>
      <c r="AD24" s="18"/>
      <c r="AE24" s="19">
        <f>SUM(Y24:AD24)</f>
        <v>0</v>
      </c>
      <c r="AF24" s="18">
        <f>X24+AE24</f>
        <v>3</v>
      </c>
      <c r="AG24" s="44">
        <f>N24+AF24</f>
        <v>13</v>
      </c>
      <c r="AH24" s="45"/>
      <c r="AI24" s="46">
        <f t="shared" si="5"/>
        <v>0.23076923076923078</v>
      </c>
      <c r="AJ24" s="46"/>
      <c r="AK24" s="28" t="str">
        <f t="shared" si="4"/>
        <v>Ulaşılamadı</v>
      </c>
      <c r="AL24" s="29"/>
    </row>
    <row r="25" spans="1:38" s="17" customFormat="1" ht="59.25" customHeight="1" x14ac:dyDescent="0.15">
      <c r="A25" s="66" t="s">
        <v>67</v>
      </c>
      <c r="B25" s="67"/>
      <c r="C25" s="20" t="s">
        <v>140</v>
      </c>
      <c r="D25" s="58" t="s">
        <v>143</v>
      </c>
      <c r="E25" s="59"/>
      <c r="F25" s="59"/>
      <c r="G25" s="59"/>
      <c r="H25" s="59"/>
      <c r="I25" s="59"/>
      <c r="J25" s="59"/>
      <c r="K25" s="60"/>
      <c r="L25" s="70">
        <v>3</v>
      </c>
      <c r="M25" s="71"/>
      <c r="N25" s="68">
        <v>3</v>
      </c>
      <c r="O25" s="69"/>
      <c r="P25" s="68">
        <v>4</v>
      </c>
      <c r="Q25" s="69"/>
      <c r="R25" s="18">
        <v>1</v>
      </c>
      <c r="S25" s="18"/>
      <c r="T25" s="18"/>
      <c r="U25" s="18"/>
      <c r="V25" s="18"/>
      <c r="W25" s="18"/>
      <c r="X25" s="19">
        <f t="shared" si="0"/>
        <v>1</v>
      </c>
      <c r="Y25" s="18"/>
      <c r="Z25" s="18"/>
      <c r="AA25" s="18"/>
      <c r="AB25" s="18"/>
      <c r="AC25" s="18"/>
      <c r="AD25" s="18"/>
      <c r="AE25" s="19">
        <f t="shared" ref="AE25:AE27" si="13">SUM(Y25:AD25)</f>
        <v>0</v>
      </c>
      <c r="AF25" s="18">
        <f t="shared" ref="AF25:AF27" si="14">X25+AE25</f>
        <v>1</v>
      </c>
      <c r="AG25" s="44">
        <f t="shared" ref="AG25:AG27" si="15">N25+AF25</f>
        <v>4</v>
      </c>
      <c r="AH25" s="45"/>
      <c r="AI25" s="46">
        <f t="shared" si="5"/>
        <v>0.25</v>
      </c>
      <c r="AJ25" s="46"/>
      <c r="AK25" s="28" t="str">
        <f t="shared" si="4"/>
        <v>Ulaşılamadı</v>
      </c>
      <c r="AL25" s="29"/>
    </row>
    <row r="26" spans="1:38" s="17" customFormat="1" ht="59.25" customHeight="1" x14ac:dyDescent="0.15">
      <c r="A26" s="66" t="s">
        <v>68</v>
      </c>
      <c r="B26" s="67"/>
      <c r="C26" s="20" t="s">
        <v>141</v>
      </c>
      <c r="D26" s="58" t="s">
        <v>144</v>
      </c>
      <c r="E26" s="59"/>
      <c r="F26" s="59"/>
      <c r="G26" s="59"/>
      <c r="H26" s="59"/>
      <c r="I26" s="59"/>
      <c r="J26" s="59"/>
      <c r="K26" s="60"/>
      <c r="L26" s="70">
        <v>10</v>
      </c>
      <c r="M26" s="71"/>
      <c r="N26" s="68">
        <v>12</v>
      </c>
      <c r="O26" s="69">
        <v>12</v>
      </c>
      <c r="P26" s="68">
        <v>12</v>
      </c>
      <c r="Q26" s="69"/>
      <c r="R26" s="18"/>
      <c r="S26" s="18"/>
      <c r="T26" s="18"/>
      <c r="U26" s="18"/>
      <c r="V26" s="18"/>
      <c r="W26" s="18">
        <v>20</v>
      </c>
      <c r="X26" s="19">
        <f t="shared" si="0"/>
        <v>20</v>
      </c>
      <c r="Y26" s="18"/>
      <c r="Z26" s="18"/>
      <c r="AA26" s="18"/>
      <c r="AB26" s="18"/>
      <c r="AC26" s="18"/>
      <c r="AD26" s="18"/>
      <c r="AE26" s="19">
        <f t="shared" si="13"/>
        <v>0</v>
      </c>
      <c r="AF26" s="18">
        <f t="shared" si="14"/>
        <v>20</v>
      </c>
      <c r="AG26" s="44">
        <f t="shared" si="15"/>
        <v>32</v>
      </c>
      <c r="AH26" s="45"/>
      <c r="AI26" s="46">
        <f t="shared" si="5"/>
        <v>1.6666666666666667</v>
      </c>
      <c r="AJ26" s="46"/>
      <c r="AK26" s="28" t="str">
        <f t="shared" si="4"/>
        <v>Ulaşıldı</v>
      </c>
      <c r="AL26" s="29"/>
    </row>
    <row r="27" spans="1:38" s="17" customFormat="1" ht="59.25" customHeight="1" x14ac:dyDescent="0.15">
      <c r="A27" s="66" t="s">
        <v>69</v>
      </c>
      <c r="B27" s="67"/>
      <c r="C27" s="20" t="s">
        <v>142</v>
      </c>
      <c r="D27" s="58" t="s">
        <v>145</v>
      </c>
      <c r="E27" s="59"/>
      <c r="F27" s="59"/>
      <c r="G27" s="59"/>
      <c r="H27" s="59"/>
      <c r="I27" s="59"/>
      <c r="J27" s="59"/>
      <c r="K27" s="60"/>
      <c r="L27" s="70">
        <v>4</v>
      </c>
      <c r="M27" s="71"/>
      <c r="N27" s="68">
        <v>4</v>
      </c>
      <c r="O27" s="69"/>
      <c r="P27" s="68">
        <v>4</v>
      </c>
      <c r="Q27" s="69"/>
      <c r="R27" s="18"/>
      <c r="S27" s="18"/>
      <c r="T27" s="18"/>
      <c r="U27" s="18"/>
      <c r="V27" s="18"/>
      <c r="W27" s="18">
        <v>4</v>
      </c>
      <c r="X27" s="19">
        <f t="shared" si="0"/>
        <v>4</v>
      </c>
      <c r="Y27" s="18"/>
      <c r="Z27" s="18"/>
      <c r="AA27" s="18"/>
      <c r="AB27" s="18"/>
      <c r="AC27" s="18"/>
      <c r="AD27" s="18"/>
      <c r="AE27" s="19">
        <f t="shared" si="13"/>
        <v>0</v>
      </c>
      <c r="AF27" s="18">
        <f t="shared" si="14"/>
        <v>4</v>
      </c>
      <c r="AG27" s="44">
        <f t="shared" si="15"/>
        <v>8</v>
      </c>
      <c r="AH27" s="45"/>
      <c r="AI27" s="46">
        <f t="shared" si="5"/>
        <v>1</v>
      </c>
      <c r="AJ27" s="46"/>
      <c r="AK27" s="28" t="str">
        <f t="shared" si="4"/>
        <v>Ulaşıldı</v>
      </c>
      <c r="AL27" s="29"/>
    </row>
    <row r="28" spans="1:38" s="17" customFormat="1" ht="59.25" customHeight="1" x14ac:dyDescent="0.15">
      <c r="A28" s="66" t="s">
        <v>40</v>
      </c>
      <c r="B28" s="67"/>
      <c r="C28" s="20" t="s">
        <v>49</v>
      </c>
      <c r="D28" s="61" t="s">
        <v>50</v>
      </c>
      <c r="E28" s="62"/>
      <c r="F28" s="62"/>
      <c r="G28" s="62"/>
      <c r="H28" s="62"/>
      <c r="I28" s="62"/>
      <c r="J28" s="62"/>
      <c r="K28" s="63"/>
      <c r="L28" s="70">
        <v>0.2</v>
      </c>
      <c r="M28" s="71"/>
      <c r="N28" s="68">
        <v>0.22</v>
      </c>
      <c r="O28" s="69"/>
      <c r="P28" s="68">
        <v>0.25</v>
      </c>
      <c r="Q28" s="69"/>
      <c r="R28" s="18"/>
      <c r="S28" s="18"/>
      <c r="T28" s="26">
        <v>7.5999999999999998E-2</v>
      </c>
      <c r="U28" s="18"/>
      <c r="V28" s="18"/>
      <c r="W28" s="18"/>
      <c r="X28" s="19">
        <f t="shared" si="0"/>
        <v>7.5999999999999998E-2</v>
      </c>
      <c r="Y28" s="18"/>
      <c r="Z28" s="18"/>
      <c r="AA28" s="26"/>
      <c r="AB28" s="18"/>
      <c r="AC28" s="18"/>
      <c r="AD28" s="18"/>
      <c r="AE28" s="19">
        <f>SUM(Y28:AD28)</f>
        <v>0</v>
      </c>
      <c r="AF28" s="18">
        <f>X28+AE28</f>
        <v>7.5999999999999998E-2</v>
      </c>
      <c r="AG28" s="44">
        <f>N28+AF28</f>
        <v>0.29599999999999999</v>
      </c>
      <c r="AH28" s="45"/>
      <c r="AI28" s="46">
        <f t="shared" si="5"/>
        <v>0.30399999999999999</v>
      </c>
      <c r="AJ28" s="46"/>
      <c r="AK28" s="28" t="str">
        <f t="shared" si="4"/>
        <v>Ulaşılamadı</v>
      </c>
      <c r="AL28" s="29"/>
    </row>
    <row r="29" spans="1:38" s="17" customFormat="1" ht="59.25" customHeight="1" x14ac:dyDescent="0.15">
      <c r="A29" s="66" t="s">
        <v>40</v>
      </c>
      <c r="B29" s="67"/>
      <c r="C29" s="20" t="s">
        <v>51</v>
      </c>
      <c r="D29" s="61" t="s">
        <v>52</v>
      </c>
      <c r="E29" s="62"/>
      <c r="F29" s="62"/>
      <c r="G29" s="62"/>
      <c r="H29" s="62"/>
      <c r="I29" s="62"/>
      <c r="J29" s="62"/>
      <c r="K29" s="63"/>
      <c r="L29" s="70">
        <v>0.05</v>
      </c>
      <c r="M29" s="71"/>
      <c r="N29" s="68">
        <v>0.05</v>
      </c>
      <c r="O29" s="69"/>
      <c r="P29" s="68">
        <v>0.05</v>
      </c>
      <c r="Q29" s="69"/>
      <c r="R29" s="18"/>
      <c r="S29" s="18"/>
      <c r="T29" s="27">
        <v>5.8999999999999997E-2</v>
      </c>
      <c r="U29" s="18"/>
      <c r="V29" s="18"/>
      <c r="W29" s="18"/>
      <c r="X29" s="19">
        <f t="shared" si="0"/>
        <v>5.8999999999999997E-2</v>
      </c>
      <c r="Y29" s="18"/>
      <c r="Z29" s="18"/>
      <c r="AA29" s="18"/>
      <c r="AB29" s="18"/>
      <c r="AC29" s="18"/>
      <c r="AD29" s="18"/>
      <c r="AE29" s="19">
        <f>SUM(Y29:AD29)</f>
        <v>0</v>
      </c>
      <c r="AF29" s="18">
        <f>X29+AE29</f>
        <v>5.8999999999999997E-2</v>
      </c>
      <c r="AG29" s="44">
        <f>N29+AF29</f>
        <v>0.109</v>
      </c>
      <c r="AH29" s="45"/>
      <c r="AI29" s="46">
        <f t="shared" si="5"/>
        <v>1.18</v>
      </c>
      <c r="AJ29" s="46"/>
      <c r="AK29" s="28" t="str">
        <f t="shared" si="4"/>
        <v>Ulaşıldı</v>
      </c>
      <c r="AL29" s="29"/>
    </row>
    <row r="30" spans="1:38" s="17" customFormat="1" ht="59.25" customHeight="1" x14ac:dyDescent="0.15">
      <c r="A30" s="66" t="s">
        <v>40</v>
      </c>
      <c r="B30" s="67"/>
      <c r="C30" s="20" t="s">
        <v>53</v>
      </c>
      <c r="D30" s="61" t="s">
        <v>54</v>
      </c>
      <c r="E30" s="62"/>
      <c r="F30" s="62"/>
      <c r="G30" s="62"/>
      <c r="H30" s="62"/>
      <c r="I30" s="62"/>
      <c r="J30" s="62"/>
      <c r="K30" s="63"/>
      <c r="L30" s="70">
        <v>0.83</v>
      </c>
      <c r="M30" s="71"/>
      <c r="N30" s="68">
        <v>0.85</v>
      </c>
      <c r="O30" s="69"/>
      <c r="P30" s="68">
        <v>0.88</v>
      </c>
      <c r="Q30" s="69"/>
      <c r="R30" s="27">
        <v>5.8999999999999997E-2</v>
      </c>
      <c r="S30" s="18"/>
      <c r="T30" s="18"/>
      <c r="U30" s="27">
        <v>5.8999999999999997E-2</v>
      </c>
      <c r="V30" s="18"/>
      <c r="W30" s="27">
        <v>5.8999999999999997E-2</v>
      </c>
      <c r="X30" s="19">
        <f t="shared" si="0"/>
        <v>0.17699999999999999</v>
      </c>
      <c r="Y30" s="18"/>
      <c r="Z30" s="18"/>
      <c r="AA30" s="18"/>
      <c r="AB30" s="18"/>
      <c r="AC30" s="18"/>
      <c r="AD30" s="18"/>
      <c r="AE30" s="19">
        <f>SUM(Y30:AD30)</f>
        <v>0</v>
      </c>
      <c r="AF30" s="18">
        <f>X30+AE30</f>
        <v>0.17699999999999999</v>
      </c>
      <c r="AG30" s="44">
        <f>N30+AF30</f>
        <v>1.0269999999999999</v>
      </c>
      <c r="AH30" s="45"/>
      <c r="AI30" s="46">
        <f t="shared" si="5"/>
        <v>0.20113636363636361</v>
      </c>
      <c r="AJ30" s="46"/>
      <c r="AK30" s="28" t="str">
        <f t="shared" si="4"/>
        <v>Ulaşılamadı</v>
      </c>
      <c r="AL30" s="29"/>
    </row>
    <row r="31" spans="1:38" s="17" customFormat="1" ht="59.25" hidden="1" customHeight="1" x14ac:dyDescent="0.15">
      <c r="A31" s="66" t="s">
        <v>67</v>
      </c>
      <c r="B31" s="67"/>
      <c r="C31" s="20" t="s">
        <v>153</v>
      </c>
      <c r="D31" s="61" t="s">
        <v>154</v>
      </c>
      <c r="E31" s="62"/>
      <c r="F31" s="62"/>
      <c r="G31" s="62"/>
      <c r="H31" s="62"/>
      <c r="I31" s="62"/>
      <c r="J31" s="62"/>
      <c r="K31" s="63"/>
      <c r="L31" s="70">
        <v>1.5</v>
      </c>
      <c r="M31" s="71"/>
      <c r="N31" s="68">
        <v>2</v>
      </c>
      <c r="O31" s="69"/>
      <c r="P31" s="68">
        <v>2.5</v>
      </c>
      <c r="Q31" s="69"/>
      <c r="R31" s="18"/>
      <c r="S31" s="18"/>
      <c r="T31" s="18"/>
      <c r="U31" s="18"/>
      <c r="V31" s="18"/>
      <c r="W31" s="18"/>
      <c r="X31" s="19">
        <f t="shared" si="0"/>
        <v>0</v>
      </c>
      <c r="Y31" s="18"/>
      <c r="Z31" s="18"/>
      <c r="AA31" s="18"/>
      <c r="AB31" s="18"/>
      <c r="AC31" s="18"/>
      <c r="AD31" s="18"/>
      <c r="AE31" s="19">
        <f>SUM(Y31:AD31)</f>
        <v>0</v>
      </c>
      <c r="AF31" s="18">
        <f>X31+AE31</f>
        <v>0</v>
      </c>
      <c r="AG31" s="44">
        <f>N31+AF31</f>
        <v>2</v>
      </c>
      <c r="AH31" s="45"/>
      <c r="AI31" s="46">
        <f t="shared" si="5"/>
        <v>0</v>
      </c>
      <c r="AJ31" s="46"/>
      <c r="AK31" s="28" t="str">
        <f t="shared" si="4"/>
        <v>Ulaşılamadı</v>
      </c>
      <c r="AL31" s="29"/>
    </row>
    <row r="32" spans="1:38" s="17" customFormat="1" ht="59.25" hidden="1" customHeight="1" x14ac:dyDescent="0.15">
      <c r="A32" s="66" t="s">
        <v>40</v>
      </c>
      <c r="B32" s="67"/>
      <c r="C32" s="20" t="s">
        <v>55</v>
      </c>
      <c r="D32" s="61" t="s">
        <v>56</v>
      </c>
      <c r="E32" s="62"/>
      <c r="F32" s="62"/>
      <c r="G32" s="62"/>
      <c r="H32" s="62"/>
      <c r="I32" s="62"/>
      <c r="J32" s="62"/>
      <c r="K32" s="63"/>
      <c r="L32" s="70">
        <v>0.05</v>
      </c>
      <c r="M32" s="71"/>
      <c r="N32" s="68">
        <v>0.05</v>
      </c>
      <c r="O32" s="69"/>
      <c r="P32" s="68">
        <v>0.05</v>
      </c>
      <c r="Q32" s="69"/>
      <c r="R32" s="18"/>
      <c r="S32" s="18"/>
      <c r="T32" s="18">
        <v>1</v>
      </c>
      <c r="U32" s="18"/>
      <c r="V32" s="18"/>
      <c r="W32" s="18"/>
      <c r="X32" s="19">
        <f t="shared" si="0"/>
        <v>1</v>
      </c>
      <c r="Y32" s="18"/>
      <c r="Z32" s="18"/>
      <c r="AA32" s="18"/>
      <c r="AB32" s="18"/>
      <c r="AC32" s="18"/>
      <c r="AD32" s="18"/>
      <c r="AE32" s="19">
        <f>SUM(Y32:AD32)</f>
        <v>0</v>
      </c>
      <c r="AF32" s="18">
        <f>X32+AE32</f>
        <v>1</v>
      </c>
      <c r="AG32" s="44">
        <f>N32+AF32</f>
        <v>1.05</v>
      </c>
      <c r="AH32" s="45"/>
      <c r="AI32" s="46">
        <f t="shared" si="5"/>
        <v>20</v>
      </c>
      <c r="AJ32" s="46"/>
      <c r="AK32" s="28" t="str">
        <f t="shared" si="4"/>
        <v>Ulaşıldı</v>
      </c>
      <c r="AL32" s="29"/>
    </row>
    <row r="33" spans="1:38" s="17" customFormat="1" ht="59.25" hidden="1" customHeight="1" x14ac:dyDescent="0.15">
      <c r="A33" s="66" t="s">
        <v>40</v>
      </c>
      <c r="B33" s="67"/>
      <c r="C33" s="20" t="s">
        <v>81</v>
      </c>
      <c r="D33" s="58" t="s">
        <v>114</v>
      </c>
      <c r="E33" s="59"/>
      <c r="F33" s="59"/>
      <c r="G33" s="59"/>
      <c r="H33" s="59"/>
      <c r="I33" s="59"/>
      <c r="J33" s="59"/>
      <c r="K33" s="60"/>
      <c r="L33" s="70">
        <v>2</v>
      </c>
      <c r="M33" s="71"/>
      <c r="N33" s="68">
        <v>0</v>
      </c>
      <c r="O33" s="69"/>
      <c r="P33" s="68">
        <v>0</v>
      </c>
      <c r="Q33" s="69"/>
      <c r="R33" s="18"/>
      <c r="S33" s="18"/>
      <c r="T33" s="18"/>
      <c r="U33" s="18"/>
      <c r="V33" s="18"/>
      <c r="W33" s="18"/>
      <c r="X33" s="19">
        <f t="shared" si="0"/>
        <v>0</v>
      </c>
      <c r="Y33" s="18"/>
      <c r="Z33" s="18"/>
      <c r="AA33" s="18"/>
      <c r="AB33" s="18"/>
      <c r="AC33" s="18"/>
      <c r="AD33" s="18"/>
      <c r="AE33" s="19">
        <f t="shared" ref="AE33:AE38" si="16">SUM(Y33:AD33)</f>
        <v>0</v>
      </c>
      <c r="AF33" s="18">
        <f t="shared" ref="AF33:AF38" si="17">X33+AE33</f>
        <v>0</v>
      </c>
      <c r="AG33" s="44">
        <f t="shared" ref="AG33:AG38" si="18">N33+AF33</f>
        <v>0</v>
      </c>
      <c r="AH33" s="45"/>
      <c r="AI33" s="46" t="e">
        <f t="shared" si="5"/>
        <v>#DIV/0!</v>
      </c>
      <c r="AJ33" s="46"/>
      <c r="AK33" s="28" t="e">
        <f t="shared" si="4"/>
        <v>#DIV/0!</v>
      </c>
      <c r="AL33" s="29"/>
    </row>
    <row r="34" spans="1:38" s="17" customFormat="1" ht="59.25" hidden="1" customHeight="1" x14ac:dyDescent="0.15">
      <c r="A34" s="66" t="s">
        <v>40</v>
      </c>
      <c r="B34" s="67"/>
      <c r="C34" s="20" t="s">
        <v>82</v>
      </c>
      <c r="D34" s="58" t="s">
        <v>115</v>
      </c>
      <c r="E34" s="59"/>
      <c r="F34" s="59"/>
      <c r="G34" s="59"/>
      <c r="H34" s="59"/>
      <c r="I34" s="59"/>
      <c r="J34" s="59"/>
      <c r="K34" s="60"/>
      <c r="L34" s="70">
        <v>1</v>
      </c>
      <c r="M34" s="71"/>
      <c r="N34" s="68">
        <v>0</v>
      </c>
      <c r="O34" s="69"/>
      <c r="P34" s="68">
        <v>0</v>
      </c>
      <c r="Q34" s="69"/>
      <c r="R34" s="18"/>
      <c r="S34" s="18"/>
      <c r="T34" s="18"/>
      <c r="U34" s="18"/>
      <c r="V34" s="18"/>
      <c r="W34" s="18"/>
      <c r="X34" s="19">
        <f t="shared" si="0"/>
        <v>0</v>
      </c>
      <c r="Y34" s="18"/>
      <c r="Z34" s="18"/>
      <c r="AA34" s="18"/>
      <c r="AB34" s="18"/>
      <c r="AC34" s="18"/>
      <c r="AD34" s="18"/>
      <c r="AE34" s="19">
        <f t="shared" si="16"/>
        <v>0</v>
      </c>
      <c r="AF34" s="18">
        <f t="shared" si="17"/>
        <v>0</v>
      </c>
      <c r="AG34" s="44">
        <f t="shared" si="18"/>
        <v>0</v>
      </c>
      <c r="AH34" s="45"/>
      <c r="AI34" s="46" t="e">
        <f t="shared" si="5"/>
        <v>#DIV/0!</v>
      </c>
      <c r="AJ34" s="46"/>
      <c r="AK34" s="28" t="e">
        <f t="shared" si="4"/>
        <v>#DIV/0!</v>
      </c>
      <c r="AL34" s="29"/>
    </row>
    <row r="35" spans="1:38" s="17" customFormat="1" ht="59.25" hidden="1" customHeight="1" x14ac:dyDescent="0.15">
      <c r="A35" s="66" t="s">
        <v>40</v>
      </c>
      <c r="B35" s="67"/>
      <c r="C35" s="20" t="s">
        <v>83</v>
      </c>
      <c r="D35" s="58" t="s">
        <v>116</v>
      </c>
      <c r="E35" s="59"/>
      <c r="F35" s="59"/>
      <c r="G35" s="59"/>
      <c r="H35" s="59"/>
      <c r="I35" s="59"/>
      <c r="J35" s="59"/>
      <c r="K35" s="60"/>
      <c r="L35" s="70">
        <v>2</v>
      </c>
      <c r="M35" s="71"/>
      <c r="N35" s="68">
        <v>1</v>
      </c>
      <c r="O35" s="69"/>
      <c r="P35" s="68">
        <v>0</v>
      </c>
      <c r="Q35" s="69"/>
      <c r="R35" s="18"/>
      <c r="S35" s="18"/>
      <c r="T35" s="18"/>
      <c r="U35" s="18"/>
      <c r="V35" s="18"/>
      <c r="W35" s="18"/>
      <c r="X35" s="19">
        <f t="shared" si="0"/>
        <v>0</v>
      </c>
      <c r="Y35" s="18"/>
      <c r="Z35" s="18"/>
      <c r="AA35" s="18"/>
      <c r="AB35" s="18"/>
      <c r="AC35" s="18"/>
      <c r="AD35" s="18"/>
      <c r="AE35" s="19">
        <f t="shared" si="16"/>
        <v>0</v>
      </c>
      <c r="AF35" s="18">
        <f t="shared" si="17"/>
        <v>0</v>
      </c>
      <c r="AG35" s="44">
        <f t="shared" si="18"/>
        <v>1</v>
      </c>
      <c r="AH35" s="45"/>
      <c r="AI35" s="46" t="e">
        <f t="shared" si="5"/>
        <v>#DIV/0!</v>
      </c>
      <c r="AJ35" s="46"/>
      <c r="AK35" s="28" t="e">
        <f t="shared" si="4"/>
        <v>#DIV/0!</v>
      </c>
      <c r="AL35" s="29"/>
    </row>
    <row r="36" spans="1:38" s="17" customFormat="1" ht="59.25" customHeight="1" x14ac:dyDescent="0.15">
      <c r="A36" s="66" t="s">
        <v>40</v>
      </c>
      <c r="B36" s="67"/>
      <c r="C36" s="20" t="s">
        <v>155</v>
      </c>
      <c r="D36" s="58" t="s">
        <v>156</v>
      </c>
      <c r="E36" s="59"/>
      <c r="F36" s="59"/>
      <c r="G36" s="59"/>
      <c r="H36" s="59"/>
      <c r="I36" s="59"/>
      <c r="J36" s="59"/>
      <c r="K36" s="60"/>
      <c r="L36" s="70">
        <v>0.2</v>
      </c>
      <c r="M36" s="71"/>
      <c r="N36" s="68">
        <v>0.2</v>
      </c>
      <c r="O36" s="69"/>
      <c r="P36" s="68">
        <v>0.2</v>
      </c>
      <c r="Q36" s="69"/>
      <c r="R36" s="18"/>
      <c r="S36" s="18"/>
      <c r="T36" s="18"/>
      <c r="U36" s="18"/>
      <c r="V36" s="18"/>
      <c r="W36" s="24">
        <f>37/253</f>
        <v>0.14624505928853754</v>
      </c>
      <c r="X36" s="19">
        <f t="shared" si="0"/>
        <v>0.14624505928853754</v>
      </c>
      <c r="Y36" s="18"/>
      <c r="Z36" s="18"/>
      <c r="AA36" s="18"/>
      <c r="AB36" s="18"/>
      <c r="AC36" s="18"/>
      <c r="AD36" s="18"/>
      <c r="AE36" s="19">
        <f t="shared" ref="AE36" si="19">SUM(Y36:AD36)</f>
        <v>0</v>
      </c>
      <c r="AF36" s="18">
        <f t="shared" ref="AF36" si="20">X36+AE36</f>
        <v>0.14624505928853754</v>
      </c>
      <c r="AG36" s="44">
        <f t="shared" ref="AG36" si="21">N36+AF36</f>
        <v>0.34624505928853755</v>
      </c>
      <c r="AH36" s="45"/>
      <c r="AI36" s="46">
        <f t="shared" si="5"/>
        <v>0.73122529644268763</v>
      </c>
      <c r="AJ36" s="46"/>
      <c r="AK36" s="28" t="str">
        <f t="shared" si="4"/>
        <v>Makul</v>
      </c>
      <c r="AL36" s="29"/>
    </row>
    <row r="37" spans="1:38" s="17" customFormat="1" ht="59.25" customHeight="1" x14ac:dyDescent="0.15">
      <c r="A37" s="66" t="s">
        <v>40</v>
      </c>
      <c r="B37" s="67"/>
      <c r="C37" s="20" t="s">
        <v>84</v>
      </c>
      <c r="D37" s="58" t="s">
        <v>117</v>
      </c>
      <c r="E37" s="59"/>
      <c r="F37" s="59"/>
      <c r="G37" s="59"/>
      <c r="H37" s="59"/>
      <c r="I37" s="59"/>
      <c r="J37" s="59"/>
      <c r="K37" s="60"/>
      <c r="L37" s="70">
        <v>5</v>
      </c>
      <c r="M37" s="71"/>
      <c r="N37" s="68">
        <v>2</v>
      </c>
      <c r="O37" s="69"/>
      <c r="P37" s="68">
        <v>2</v>
      </c>
      <c r="Q37" s="69"/>
      <c r="R37" s="18"/>
      <c r="S37" s="18"/>
      <c r="T37" s="18"/>
      <c r="U37" s="18"/>
      <c r="V37" s="18"/>
      <c r="W37" s="18"/>
      <c r="X37" s="19">
        <f t="shared" si="0"/>
        <v>0</v>
      </c>
      <c r="Y37" s="18"/>
      <c r="Z37" s="18"/>
      <c r="AA37" s="18"/>
      <c r="AB37" s="18"/>
      <c r="AC37" s="18"/>
      <c r="AD37" s="18"/>
      <c r="AE37" s="19">
        <f t="shared" si="16"/>
        <v>0</v>
      </c>
      <c r="AF37" s="18">
        <f t="shared" si="17"/>
        <v>0</v>
      </c>
      <c r="AG37" s="44">
        <f t="shared" si="18"/>
        <v>2</v>
      </c>
      <c r="AH37" s="45"/>
      <c r="AI37" s="46">
        <f t="shared" si="5"/>
        <v>0</v>
      </c>
      <c r="AJ37" s="46"/>
      <c r="AK37" s="28" t="str">
        <f t="shared" si="4"/>
        <v>Ulaşılamadı</v>
      </c>
      <c r="AL37" s="29"/>
    </row>
    <row r="38" spans="1:38" s="17" customFormat="1" ht="59.25" customHeight="1" x14ac:dyDescent="0.15">
      <c r="A38" s="66" t="s">
        <v>40</v>
      </c>
      <c r="B38" s="67"/>
      <c r="C38" s="20" t="s">
        <v>57</v>
      </c>
      <c r="D38" s="58" t="s">
        <v>58</v>
      </c>
      <c r="E38" s="59"/>
      <c r="F38" s="59"/>
      <c r="G38" s="59"/>
      <c r="H38" s="59"/>
      <c r="I38" s="59"/>
      <c r="J38" s="59"/>
      <c r="K38" s="60"/>
      <c r="L38" s="70">
        <v>2</v>
      </c>
      <c r="M38" s="71"/>
      <c r="N38" s="68">
        <v>2</v>
      </c>
      <c r="O38" s="69"/>
      <c r="P38" s="68">
        <v>2</v>
      </c>
      <c r="Q38" s="69"/>
      <c r="R38" s="18"/>
      <c r="S38" s="18"/>
      <c r="T38" s="18"/>
      <c r="U38" s="18"/>
      <c r="V38" s="18"/>
      <c r="W38" s="18">
        <v>2</v>
      </c>
      <c r="X38" s="19">
        <f t="shared" si="0"/>
        <v>2</v>
      </c>
      <c r="Y38" s="18"/>
      <c r="Z38" s="18"/>
      <c r="AA38" s="18"/>
      <c r="AB38" s="18"/>
      <c r="AC38" s="18"/>
      <c r="AD38" s="18"/>
      <c r="AE38" s="19">
        <f t="shared" si="16"/>
        <v>0</v>
      </c>
      <c r="AF38" s="18">
        <f t="shared" si="17"/>
        <v>2</v>
      </c>
      <c r="AG38" s="44">
        <f t="shared" si="18"/>
        <v>4</v>
      </c>
      <c r="AH38" s="45"/>
      <c r="AI38" s="46">
        <f t="shared" si="5"/>
        <v>1</v>
      </c>
      <c r="AJ38" s="46"/>
      <c r="AK38" s="28" t="str">
        <f t="shared" si="4"/>
        <v>Ulaşıldı</v>
      </c>
      <c r="AL38" s="29"/>
    </row>
    <row r="39" spans="1:38" s="17" customFormat="1" ht="59.25" customHeight="1" x14ac:dyDescent="0.15">
      <c r="A39" s="66" t="s">
        <v>40</v>
      </c>
      <c r="B39" s="67"/>
      <c r="C39" s="20" t="s">
        <v>85</v>
      </c>
      <c r="D39" s="58" t="s">
        <v>118</v>
      </c>
      <c r="E39" s="59"/>
      <c r="F39" s="59"/>
      <c r="G39" s="59"/>
      <c r="H39" s="59"/>
      <c r="I39" s="59"/>
      <c r="J39" s="59"/>
      <c r="K39" s="60"/>
      <c r="L39" s="70">
        <v>70</v>
      </c>
      <c r="M39" s="71"/>
      <c r="N39" s="68">
        <v>80</v>
      </c>
      <c r="O39" s="69"/>
      <c r="P39" s="68">
        <v>90</v>
      </c>
      <c r="Q39" s="69"/>
      <c r="R39" s="18"/>
      <c r="S39" s="18"/>
      <c r="T39" s="18"/>
      <c r="U39" s="18"/>
      <c r="V39" s="18"/>
      <c r="W39" s="18">
        <v>181</v>
      </c>
      <c r="X39" s="19">
        <f t="shared" si="0"/>
        <v>181</v>
      </c>
      <c r="Y39" s="18"/>
      <c r="Z39" s="18"/>
      <c r="AA39" s="18"/>
      <c r="AB39" s="18"/>
      <c r="AC39" s="18"/>
      <c r="AD39" s="18"/>
      <c r="AE39" s="19">
        <f>SUM(Y39:AD39)</f>
        <v>0</v>
      </c>
      <c r="AF39" s="18">
        <f>X39+AE39</f>
        <v>181</v>
      </c>
      <c r="AG39" s="44">
        <f>N39+AF39</f>
        <v>261</v>
      </c>
      <c r="AH39" s="45"/>
      <c r="AI39" s="46">
        <f t="shared" si="5"/>
        <v>2.0111111111111111</v>
      </c>
      <c r="AJ39" s="46"/>
      <c r="AK39" s="28" t="str">
        <f t="shared" si="4"/>
        <v>Ulaşıldı</v>
      </c>
      <c r="AL39" s="29"/>
    </row>
    <row r="40" spans="1:38" s="17" customFormat="1" ht="59.25" customHeight="1" x14ac:dyDescent="0.15">
      <c r="A40" s="66" t="s">
        <v>40</v>
      </c>
      <c r="B40" s="67"/>
      <c r="C40" s="20" t="s">
        <v>59</v>
      </c>
      <c r="D40" s="58" t="s">
        <v>60</v>
      </c>
      <c r="E40" s="59"/>
      <c r="F40" s="59"/>
      <c r="G40" s="59"/>
      <c r="H40" s="59"/>
      <c r="I40" s="59"/>
      <c r="J40" s="59"/>
      <c r="K40" s="60"/>
      <c r="L40" s="70">
        <v>1</v>
      </c>
      <c r="M40" s="71"/>
      <c r="N40" s="68">
        <v>2</v>
      </c>
      <c r="O40" s="69"/>
      <c r="P40" s="68">
        <v>1</v>
      </c>
      <c r="Q40" s="69"/>
      <c r="R40" s="18">
        <v>1</v>
      </c>
      <c r="S40" s="18">
        <v>1</v>
      </c>
      <c r="T40" s="18">
        <v>1</v>
      </c>
      <c r="U40" s="18">
        <v>3</v>
      </c>
      <c r="V40" s="18"/>
      <c r="W40" s="18"/>
      <c r="X40" s="19">
        <f t="shared" si="0"/>
        <v>6</v>
      </c>
      <c r="Y40" s="18"/>
      <c r="Z40" s="18"/>
      <c r="AA40" s="18"/>
      <c r="AB40" s="18"/>
      <c r="AC40" s="18"/>
      <c r="AD40" s="18"/>
      <c r="AE40" s="19">
        <f>SUM(Y40:AD40)</f>
        <v>0</v>
      </c>
      <c r="AF40" s="18">
        <f>X40+AE40</f>
        <v>6</v>
      </c>
      <c r="AG40" s="44">
        <f>N40+AF40</f>
        <v>8</v>
      </c>
      <c r="AH40" s="45"/>
      <c r="AI40" s="46">
        <f t="shared" si="5"/>
        <v>6</v>
      </c>
      <c r="AJ40" s="46"/>
      <c r="AK40" s="28" t="str">
        <f t="shared" si="4"/>
        <v>Ulaşıldı</v>
      </c>
      <c r="AL40" s="29"/>
    </row>
    <row r="41" spans="1:38" s="17" customFormat="1" ht="59.25" customHeight="1" x14ac:dyDescent="0.15">
      <c r="A41" s="66" t="s">
        <v>40</v>
      </c>
      <c r="B41" s="67"/>
      <c r="C41" s="20" t="s">
        <v>86</v>
      </c>
      <c r="D41" s="58" t="s">
        <v>119</v>
      </c>
      <c r="E41" s="59"/>
      <c r="F41" s="59"/>
      <c r="G41" s="59"/>
      <c r="H41" s="59"/>
      <c r="I41" s="59"/>
      <c r="J41" s="59"/>
      <c r="K41" s="60"/>
      <c r="L41" s="70">
        <v>1</v>
      </c>
      <c r="M41" s="71"/>
      <c r="N41" s="68">
        <v>1</v>
      </c>
      <c r="O41" s="69"/>
      <c r="P41" s="68">
        <v>1</v>
      </c>
      <c r="Q41" s="69"/>
      <c r="R41" s="18"/>
      <c r="S41" s="18"/>
      <c r="T41" s="18"/>
      <c r="U41" s="18"/>
      <c r="V41" s="18"/>
      <c r="W41" s="18"/>
      <c r="X41" s="19">
        <f t="shared" si="0"/>
        <v>0</v>
      </c>
      <c r="Y41" s="18"/>
      <c r="Z41" s="18"/>
      <c r="AA41" s="18"/>
      <c r="AB41" s="18"/>
      <c r="AC41" s="18"/>
      <c r="AD41" s="18"/>
      <c r="AE41" s="19">
        <f t="shared" ref="AE41:AE50" si="22">SUM(Y41:AD41)</f>
        <v>0</v>
      </c>
      <c r="AF41" s="18">
        <f t="shared" ref="AF41:AF50" si="23">X41+AE41</f>
        <v>0</v>
      </c>
      <c r="AG41" s="44">
        <f t="shared" ref="AG41:AG50" si="24">N41+AF41</f>
        <v>1</v>
      </c>
      <c r="AH41" s="45"/>
      <c r="AI41" s="46">
        <f t="shared" si="5"/>
        <v>0</v>
      </c>
      <c r="AJ41" s="46"/>
      <c r="AK41" s="28" t="str">
        <f t="shared" si="4"/>
        <v>Ulaşılamadı</v>
      </c>
      <c r="AL41" s="29"/>
    </row>
    <row r="42" spans="1:38" s="17" customFormat="1" ht="59.25" customHeight="1" x14ac:dyDescent="0.15">
      <c r="A42" s="66" t="s">
        <v>40</v>
      </c>
      <c r="B42" s="67"/>
      <c r="C42" s="20" t="s">
        <v>87</v>
      </c>
      <c r="D42" s="58" t="s">
        <v>120</v>
      </c>
      <c r="E42" s="59"/>
      <c r="F42" s="59"/>
      <c r="G42" s="59"/>
      <c r="H42" s="59"/>
      <c r="I42" s="59"/>
      <c r="J42" s="59"/>
      <c r="K42" s="60"/>
      <c r="L42" s="70">
        <v>1</v>
      </c>
      <c r="M42" s="71"/>
      <c r="N42" s="68">
        <v>1</v>
      </c>
      <c r="O42" s="69"/>
      <c r="P42" s="68">
        <v>1</v>
      </c>
      <c r="Q42" s="69"/>
      <c r="R42" s="18"/>
      <c r="S42" s="18"/>
      <c r="T42" s="18"/>
      <c r="U42" s="18"/>
      <c r="V42" s="18"/>
      <c r="W42" s="18"/>
      <c r="X42" s="19">
        <f t="shared" si="0"/>
        <v>0</v>
      </c>
      <c r="Y42" s="18"/>
      <c r="Z42" s="18"/>
      <c r="AA42" s="18"/>
      <c r="AB42" s="18"/>
      <c r="AC42" s="18"/>
      <c r="AD42" s="18"/>
      <c r="AE42" s="19">
        <f t="shared" si="22"/>
        <v>0</v>
      </c>
      <c r="AF42" s="18">
        <f t="shared" si="23"/>
        <v>0</v>
      </c>
      <c r="AG42" s="44">
        <f t="shared" si="24"/>
        <v>1</v>
      </c>
      <c r="AH42" s="45"/>
      <c r="AI42" s="46">
        <f t="shared" si="5"/>
        <v>0</v>
      </c>
      <c r="AJ42" s="46"/>
      <c r="AK42" s="28" t="str">
        <f t="shared" si="4"/>
        <v>Ulaşılamadı</v>
      </c>
      <c r="AL42" s="29"/>
    </row>
    <row r="43" spans="1:38" s="17" customFormat="1" ht="59.25" customHeight="1" x14ac:dyDescent="0.15">
      <c r="A43" s="66" t="s">
        <v>40</v>
      </c>
      <c r="B43" s="67"/>
      <c r="C43" s="20" t="s">
        <v>157</v>
      </c>
      <c r="D43" s="58" t="s">
        <v>158</v>
      </c>
      <c r="E43" s="59"/>
      <c r="F43" s="59"/>
      <c r="G43" s="59"/>
      <c r="H43" s="59"/>
      <c r="I43" s="59"/>
      <c r="J43" s="59"/>
      <c r="K43" s="60"/>
      <c r="L43" s="70">
        <v>3</v>
      </c>
      <c r="M43" s="71"/>
      <c r="N43" s="68">
        <v>3</v>
      </c>
      <c r="O43" s="69"/>
      <c r="P43" s="68">
        <v>3</v>
      </c>
      <c r="Q43" s="69"/>
      <c r="R43" s="18"/>
      <c r="S43" s="18"/>
      <c r="T43" s="18"/>
      <c r="U43" s="18"/>
      <c r="V43" s="18"/>
      <c r="W43" s="18"/>
      <c r="X43" s="19">
        <f t="shared" si="0"/>
        <v>0</v>
      </c>
      <c r="Y43" s="18"/>
      <c r="Z43" s="18"/>
      <c r="AA43" s="18"/>
      <c r="AB43" s="18"/>
      <c r="AC43" s="18"/>
      <c r="AD43" s="18"/>
      <c r="AE43" s="19">
        <f t="shared" ref="AE43" si="25">SUM(Y43:AD43)</f>
        <v>0</v>
      </c>
      <c r="AF43" s="18">
        <f t="shared" ref="AF43" si="26">X43+AE43</f>
        <v>0</v>
      </c>
      <c r="AG43" s="44">
        <f t="shared" ref="AG43" si="27">N43+AF43</f>
        <v>3</v>
      </c>
      <c r="AH43" s="45"/>
      <c r="AI43" s="46">
        <f t="shared" si="5"/>
        <v>0</v>
      </c>
      <c r="AJ43" s="46"/>
      <c r="AK43" s="28" t="str">
        <f t="shared" si="4"/>
        <v>Ulaşılamadı</v>
      </c>
      <c r="AL43" s="29"/>
    </row>
    <row r="44" spans="1:38" s="17" customFormat="1" ht="59.25" customHeight="1" x14ac:dyDescent="0.15">
      <c r="A44" s="66" t="s">
        <v>40</v>
      </c>
      <c r="B44" s="67"/>
      <c r="C44" s="20" t="s">
        <v>88</v>
      </c>
      <c r="D44" s="58" t="s">
        <v>121</v>
      </c>
      <c r="E44" s="59"/>
      <c r="F44" s="59"/>
      <c r="G44" s="59"/>
      <c r="H44" s="59"/>
      <c r="I44" s="59"/>
      <c r="J44" s="59"/>
      <c r="K44" s="60"/>
      <c r="L44" s="70">
        <v>5</v>
      </c>
      <c r="M44" s="71"/>
      <c r="N44" s="68">
        <v>5</v>
      </c>
      <c r="O44" s="69"/>
      <c r="P44" s="68">
        <v>5</v>
      </c>
      <c r="Q44" s="69"/>
      <c r="R44" s="18"/>
      <c r="S44" s="18"/>
      <c r="T44" s="18"/>
      <c r="U44" s="18"/>
      <c r="V44" s="18"/>
      <c r="W44" s="18"/>
      <c r="X44" s="19">
        <f t="shared" si="0"/>
        <v>0</v>
      </c>
      <c r="Y44" s="18"/>
      <c r="Z44" s="18"/>
      <c r="AA44" s="18"/>
      <c r="AB44" s="18"/>
      <c r="AC44" s="18"/>
      <c r="AD44" s="18"/>
      <c r="AE44" s="19">
        <f t="shared" si="22"/>
        <v>0</v>
      </c>
      <c r="AF44" s="18">
        <f t="shared" si="23"/>
        <v>0</v>
      </c>
      <c r="AG44" s="44">
        <f t="shared" si="24"/>
        <v>5</v>
      </c>
      <c r="AH44" s="45"/>
      <c r="AI44" s="46">
        <f t="shared" si="5"/>
        <v>0</v>
      </c>
      <c r="AJ44" s="46"/>
      <c r="AK44" s="28" t="str">
        <f t="shared" si="4"/>
        <v>Ulaşılamadı</v>
      </c>
      <c r="AL44" s="29"/>
    </row>
    <row r="45" spans="1:38" s="17" customFormat="1" ht="59.25" customHeight="1" x14ac:dyDescent="0.15">
      <c r="A45" s="66" t="s">
        <v>40</v>
      </c>
      <c r="B45" s="67"/>
      <c r="C45" s="20" t="s">
        <v>89</v>
      </c>
      <c r="D45" s="58" t="s">
        <v>122</v>
      </c>
      <c r="E45" s="59"/>
      <c r="F45" s="59"/>
      <c r="G45" s="59"/>
      <c r="H45" s="59"/>
      <c r="I45" s="59"/>
      <c r="J45" s="59"/>
      <c r="K45" s="60"/>
      <c r="L45" s="70">
        <v>1</v>
      </c>
      <c r="M45" s="71"/>
      <c r="N45" s="68">
        <v>2</v>
      </c>
      <c r="O45" s="69"/>
      <c r="P45" s="68">
        <v>3</v>
      </c>
      <c r="Q45" s="69"/>
      <c r="R45" s="18"/>
      <c r="S45" s="18"/>
      <c r="T45" s="18"/>
      <c r="U45" s="18"/>
      <c r="V45" s="18"/>
      <c r="W45" s="18"/>
      <c r="X45" s="19">
        <f t="shared" si="0"/>
        <v>0</v>
      </c>
      <c r="Y45" s="18"/>
      <c r="Z45" s="18"/>
      <c r="AA45" s="18"/>
      <c r="AB45" s="18"/>
      <c r="AC45" s="18"/>
      <c r="AD45" s="18"/>
      <c r="AE45" s="19">
        <f t="shared" si="22"/>
        <v>0</v>
      </c>
      <c r="AF45" s="18">
        <f t="shared" si="23"/>
        <v>0</v>
      </c>
      <c r="AG45" s="44">
        <f t="shared" si="24"/>
        <v>2</v>
      </c>
      <c r="AH45" s="45"/>
      <c r="AI45" s="46">
        <f t="shared" si="5"/>
        <v>0</v>
      </c>
      <c r="AJ45" s="46"/>
      <c r="AK45" s="28" t="str">
        <f t="shared" si="4"/>
        <v>Ulaşılamadı</v>
      </c>
      <c r="AL45" s="29"/>
    </row>
    <row r="46" spans="1:38" s="17" customFormat="1" ht="59.25" hidden="1" customHeight="1" x14ac:dyDescent="0.15">
      <c r="A46" s="66" t="s">
        <v>40</v>
      </c>
      <c r="B46" s="67"/>
      <c r="C46" s="20" t="s">
        <v>90</v>
      </c>
      <c r="D46" s="58" t="s">
        <v>123</v>
      </c>
      <c r="E46" s="59"/>
      <c r="F46" s="59"/>
      <c r="G46" s="59"/>
      <c r="H46" s="59"/>
      <c r="I46" s="59"/>
      <c r="J46" s="59"/>
      <c r="K46" s="60"/>
      <c r="L46" s="70">
        <v>0</v>
      </c>
      <c r="M46" s="71"/>
      <c r="N46" s="68">
        <v>1</v>
      </c>
      <c r="O46" s="69"/>
      <c r="P46" s="68">
        <v>0</v>
      </c>
      <c r="Q46" s="69"/>
      <c r="R46" s="18"/>
      <c r="S46" s="18"/>
      <c r="T46" s="18"/>
      <c r="U46" s="18"/>
      <c r="V46" s="18"/>
      <c r="W46" s="18"/>
      <c r="X46" s="19">
        <f t="shared" si="0"/>
        <v>0</v>
      </c>
      <c r="Y46" s="18"/>
      <c r="Z46" s="18"/>
      <c r="AA46" s="18"/>
      <c r="AB46" s="18"/>
      <c r="AC46" s="18"/>
      <c r="AD46" s="18"/>
      <c r="AE46" s="19">
        <f t="shared" si="22"/>
        <v>0</v>
      </c>
      <c r="AF46" s="18">
        <f t="shared" si="23"/>
        <v>0</v>
      </c>
      <c r="AG46" s="44">
        <f t="shared" si="24"/>
        <v>1</v>
      </c>
      <c r="AH46" s="45"/>
      <c r="AI46" s="46" t="e">
        <f t="shared" si="5"/>
        <v>#DIV/0!</v>
      </c>
      <c r="AJ46" s="46"/>
      <c r="AK46" s="28" t="e">
        <f t="shared" si="4"/>
        <v>#DIV/0!</v>
      </c>
      <c r="AL46" s="29"/>
    </row>
    <row r="47" spans="1:38" s="17" customFormat="1" ht="59.25" customHeight="1" x14ac:dyDescent="0.15">
      <c r="A47" s="66" t="s">
        <v>40</v>
      </c>
      <c r="B47" s="67"/>
      <c r="C47" s="20" t="s">
        <v>91</v>
      </c>
      <c r="D47" s="58" t="s">
        <v>124</v>
      </c>
      <c r="E47" s="59"/>
      <c r="F47" s="59"/>
      <c r="G47" s="59"/>
      <c r="H47" s="59"/>
      <c r="I47" s="59"/>
      <c r="J47" s="59"/>
      <c r="K47" s="60"/>
      <c r="L47" s="70">
        <v>0</v>
      </c>
      <c r="M47" s="71"/>
      <c r="N47" s="68">
        <v>0</v>
      </c>
      <c r="O47" s="69"/>
      <c r="P47" s="68">
        <v>1</v>
      </c>
      <c r="Q47" s="69"/>
      <c r="R47" s="18"/>
      <c r="S47" s="18"/>
      <c r="T47" s="18"/>
      <c r="U47" s="18"/>
      <c r="V47" s="18"/>
      <c r="W47" s="18"/>
      <c r="X47" s="19">
        <f t="shared" si="0"/>
        <v>0</v>
      </c>
      <c r="Y47" s="18"/>
      <c r="Z47" s="18"/>
      <c r="AA47" s="18"/>
      <c r="AB47" s="18"/>
      <c r="AC47" s="18"/>
      <c r="AD47" s="18"/>
      <c r="AE47" s="19">
        <f t="shared" si="22"/>
        <v>0</v>
      </c>
      <c r="AF47" s="18">
        <f t="shared" si="23"/>
        <v>0</v>
      </c>
      <c r="AG47" s="44">
        <f t="shared" si="24"/>
        <v>0</v>
      </c>
      <c r="AH47" s="45"/>
      <c r="AI47" s="46">
        <f t="shared" si="5"/>
        <v>0</v>
      </c>
      <c r="AJ47" s="46"/>
      <c r="AK47" s="28" t="str">
        <f t="shared" si="4"/>
        <v>Ulaşılamadı</v>
      </c>
      <c r="AL47" s="29"/>
    </row>
    <row r="48" spans="1:38" s="17" customFormat="1" ht="59.25" hidden="1" customHeight="1" x14ac:dyDescent="0.15">
      <c r="A48" s="66" t="s">
        <v>40</v>
      </c>
      <c r="B48" s="67"/>
      <c r="C48" s="20" t="s">
        <v>92</v>
      </c>
      <c r="D48" s="58" t="s">
        <v>125</v>
      </c>
      <c r="E48" s="59"/>
      <c r="F48" s="59"/>
      <c r="G48" s="59"/>
      <c r="H48" s="59"/>
      <c r="I48" s="59"/>
      <c r="J48" s="59"/>
      <c r="K48" s="60"/>
      <c r="L48" s="70">
        <v>0</v>
      </c>
      <c r="M48" s="71"/>
      <c r="N48" s="68">
        <v>0</v>
      </c>
      <c r="O48" s="69"/>
      <c r="P48" s="68">
        <v>0</v>
      </c>
      <c r="Q48" s="69"/>
      <c r="R48" s="18"/>
      <c r="S48" s="18"/>
      <c r="T48" s="18"/>
      <c r="U48" s="18"/>
      <c r="V48" s="18"/>
      <c r="W48" s="18"/>
      <c r="X48" s="19">
        <f t="shared" si="0"/>
        <v>0</v>
      </c>
      <c r="Y48" s="18"/>
      <c r="Z48" s="18"/>
      <c r="AA48" s="18"/>
      <c r="AB48" s="18"/>
      <c r="AC48" s="18"/>
      <c r="AD48" s="18"/>
      <c r="AE48" s="19">
        <f t="shared" si="22"/>
        <v>0</v>
      </c>
      <c r="AF48" s="18">
        <f t="shared" si="23"/>
        <v>0</v>
      </c>
      <c r="AG48" s="44">
        <f t="shared" si="24"/>
        <v>0</v>
      </c>
      <c r="AH48" s="45"/>
      <c r="AI48" s="46" t="e">
        <f t="shared" si="5"/>
        <v>#DIV/0!</v>
      </c>
      <c r="AJ48" s="46"/>
      <c r="AK48" s="28" t="e">
        <f t="shared" si="4"/>
        <v>#DIV/0!</v>
      </c>
      <c r="AL48" s="29"/>
    </row>
    <row r="49" spans="1:38" s="17" customFormat="1" ht="59.25" customHeight="1" x14ac:dyDescent="0.15">
      <c r="A49" s="66" t="s">
        <v>40</v>
      </c>
      <c r="B49" s="67"/>
      <c r="C49" s="20" t="s">
        <v>93</v>
      </c>
      <c r="D49" s="58" t="s">
        <v>126</v>
      </c>
      <c r="E49" s="59"/>
      <c r="F49" s="59"/>
      <c r="G49" s="59"/>
      <c r="H49" s="59"/>
      <c r="I49" s="59"/>
      <c r="J49" s="59"/>
      <c r="K49" s="60"/>
      <c r="L49" s="70">
        <v>1</v>
      </c>
      <c r="M49" s="71"/>
      <c r="N49" s="68">
        <v>1</v>
      </c>
      <c r="O49" s="69"/>
      <c r="P49" s="68">
        <v>1</v>
      </c>
      <c r="Q49" s="69"/>
      <c r="R49" s="18"/>
      <c r="S49" s="18"/>
      <c r="T49" s="18"/>
      <c r="U49" s="18"/>
      <c r="V49" s="18"/>
      <c r="W49" s="18"/>
      <c r="X49" s="19">
        <f t="shared" si="0"/>
        <v>0</v>
      </c>
      <c r="Y49" s="18"/>
      <c r="Z49" s="18"/>
      <c r="AA49" s="18"/>
      <c r="AB49" s="18"/>
      <c r="AC49" s="18"/>
      <c r="AD49" s="18"/>
      <c r="AE49" s="19">
        <f t="shared" si="22"/>
        <v>0</v>
      </c>
      <c r="AF49" s="18">
        <f t="shared" si="23"/>
        <v>0</v>
      </c>
      <c r="AG49" s="44">
        <f t="shared" si="24"/>
        <v>1</v>
      </c>
      <c r="AH49" s="45"/>
      <c r="AI49" s="46">
        <f t="shared" si="5"/>
        <v>0</v>
      </c>
      <c r="AJ49" s="46"/>
      <c r="AK49" s="28" t="str">
        <f t="shared" si="4"/>
        <v>Ulaşılamadı</v>
      </c>
      <c r="AL49" s="29"/>
    </row>
    <row r="50" spans="1:38" s="17" customFormat="1" ht="59.25" hidden="1" customHeight="1" x14ac:dyDescent="0.15">
      <c r="A50" s="66" t="s">
        <v>40</v>
      </c>
      <c r="B50" s="67"/>
      <c r="C50" s="20" t="s">
        <v>94</v>
      </c>
      <c r="D50" s="58" t="s">
        <v>127</v>
      </c>
      <c r="E50" s="59"/>
      <c r="F50" s="59"/>
      <c r="G50" s="59"/>
      <c r="H50" s="59"/>
      <c r="I50" s="59"/>
      <c r="J50" s="59"/>
      <c r="K50" s="60"/>
      <c r="L50" s="70">
        <v>0</v>
      </c>
      <c r="M50" s="71"/>
      <c r="N50" s="68">
        <v>0</v>
      </c>
      <c r="O50" s="69"/>
      <c r="P50" s="68">
        <v>0</v>
      </c>
      <c r="Q50" s="69"/>
      <c r="R50" s="18"/>
      <c r="S50" s="18"/>
      <c r="T50" s="18"/>
      <c r="U50" s="18"/>
      <c r="V50" s="18"/>
      <c r="W50" s="18"/>
      <c r="X50" s="19">
        <f t="shared" si="0"/>
        <v>0</v>
      </c>
      <c r="Y50" s="18"/>
      <c r="Z50" s="18"/>
      <c r="AA50" s="18"/>
      <c r="AB50" s="18"/>
      <c r="AC50" s="18"/>
      <c r="AD50" s="18"/>
      <c r="AE50" s="19">
        <f t="shared" si="22"/>
        <v>0</v>
      </c>
      <c r="AF50" s="18">
        <f t="shared" si="23"/>
        <v>0</v>
      </c>
      <c r="AG50" s="44">
        <f t="shared" si="24"/>
        <v>0</v>
      </c>
      <c r="AH50" s="45"/>
      <c r="AI50" s="46" t="e">
        <f t="shared" si="5"/>
        <v>#DIV/0!</v>
      </c>
      <c r="AJ50" s="46"/>
      <c r="AK50" s="28" t="e">
        <f t="shared" si="4"/>
        <v>#DIV/0!</v>
      </c>
      <c r="AL50" s="29"/>
    </row>
    <row r="51" spans="1:38" s="17" customFormat="1" ht="59.25" customHeight="1" x14ac:dyDescent="0.15">
      <c r="A51" s="66" t="s">
        <v>40</v>
      </c>
      <c r="B51" s="67"/>
      <c r="C51" s="20" t="s">
        <v>61</v>
      </c>
      <c r="D51" s="58" t="s">
        <v>62</v>
      </c>
      <c r="E51" s="59"/>
      <c r="F51" s="59"/>
      <c r="G51" s="59"/>
      <c r="H51" s="59"/>
      <c r="I51" s="59"/>
      <c r="J51" s="59"/>
      <c r="K51" s="60"/>
      <c r="L51" s="70">
        <v>5</v>
      </c>
      <c r="M51" s="71"/>
      <c r="N51" s="68">
        <v>11</v>
      </c>
      <c r="O51" s="69"/>
      <c r="P51" s="68">
        <v>11</v>
      </c>
      <c r="Q51" s="69"/>
      <c r="R51" s="18"/>
      <c r="S51" s="18"/>
      <c r="T51" s="18"/>
      <c r="U51" s="18"/>
      <c r="V51" s="18"/>
      <c r="W51" s="18">
        <v>11</v>
      </c>
      <c r="X51" s="19">
        <f t="shared" si="0"/>
        <v>11</v>
      </c>
      <c r="Y51" s="18"/>
      <c r="Z51" s="18"/>
      <c r="AA51" s="18"/>
      <c r="AB51" s="18"/>
      <c r="AC51" s="18"/>
      <c r="AD51" s="18"/>
      <c r="AE51" s="19">
        <f>SUM(Y51:AD51)</f>
        <v>0</v>
      </c>
      <c r="AF51" s="18">
        <f>X51+AE51</f>
        <v>11</v>
      </c>
      <c r="AG51" s="44">
        <f>N51+AF51</f>
        <v>22</v>
      </c>
      <c r="AH51" s="45"/>
      <c r="AI51" s="46">
        <f t="shared" si="5"/>
        <v>1</v>
      </c>
      <c r="AJ51" s="46"/>
      <c r="AK51" s="28" t="str">
        <f t="shared" si="4"/>
        <v>Ulaşıldı</v>
      </c>
      <c r="AL51" s="29"/>
    </row>
    <row r="52" spans="1:38" s="17" customFormat="1" ht="59.25" customHeight="1" x14ac:dyDescent="0.15">
      <c r="A52" s="66" t="s">
        <v>67</v>
      </c>
      <c r="B52" s="67"/>
      <c r="C52" s="20" t="s">
        <v>146</v>
      </c>
      <c r="D52" s="58" t="s">
        <v>147</v>
      </c>
      <c r="E52" s="59"/>
      <c r="F52" s="59"/>
      <c r="G52" s="59"/>
      <c r="H52" s="59"/>
      <c r="I52" s="59"/>
      <c r="J52" s="59"/>
      <c r="K52" s="60"/>
      <c r="L52" s="70">
        <v>2</v>
      </c>
      <c r="M52" s="71"/>
      <c r="N52" s="68">
        <v>2</v>
      </c>
      <c r="O52" s="69"/>
      <c r="P52" s="68">
        <v>2</v>
      </c>
      <c r="Q52" s="69"/>
      <c r="R52" s="18"/>
      <c r="S52" s="18"/>
      <c r="T52" s="18"/>
      <c r="U52" s="18"/>
      <c r="V52" s="18"/>
      <c r="W52" s="18">
        <v>2</v>
      </c>
      <c r="X52" s="19">
        <f t="shared" si="0"/>
        <v>2</v>
      </c>
      <c r="Y52" s="18"/>
      <c r="Z52" s="18"/>
      <c r="AA52" s="18"/>
      <c r="AB52" s="18"/>
      <c r="AC52" s="18"/>
      <c r="AD52" s="18"/>
      <c r="AE52" s="19">
        <f t="shared" ref="AE52:AE54" si="28">SUM(Y52:AD52)</f>
        <v>0</v>
      </c>
      <c r="AF52" s="18">
        <f t="shared" ref="AF52:AF54" si="29">X52+AE52</f>
        <v>2</v>
      </c>
      <c r="AG52" s="44">
        <f t="shared" ref="AG52:AG54" si="30">N52+AF52</f>
        <v>4</v>
      </c>
      <c r="AH52" s="45"/>
      <c r="AI52" s="46">
        <f t="shared" si="5"/>
        <v>1</v>
      </c>
      <c r="AJ52" s="46"/>
      <c r="AK52" s="28" t="str">
        <f t="shared" si="4"/>
        <v>Ulaşıldı</v>
      </c>
      <c r="AL52" s="29"/>
    </row>
    <row r="53" spans="1:38" s="17" customFormat="1" ht="59.25" customHeight="1" x14ac:dyDescent="0.15">
      <c r="A53" s="66" t="s">
        <v>68</v>
      </c>
      <c r="B53" s="67"/>
      <c r="C53" s="20" t="s">
        <v>149</v>
      </c>
      <c r="D53" s="58" t="s">
        <v>148</v>
      </c>
      <c r="E53" s="59"/>
      <c r="F53" s="59"/>
      <c r="G53" s="59"/>
      <c r="H53" s="59"/>
      <c r="I53" s="59"/>
      <c r="J53" s="59"/>
      <c r="K53" s="60"/>
      <c r="L53" s="70">
        <v>1</v>
      </c>
      <c r="M53" s="71"/>
      <c r="N53" s="68">
        <v>1</v>
      </c>
      <c r="O53" s="69"/>
      <c r="P53" s="68">
        <v>1</v>
      </c>
      <c r="Q53" s="69"/>
      <c r="R53" s="18"/>
      <c r="S53" s="18"/>
      <c r="T53" s="18"/>
      <c r="U53" s="18"/>
      <c r="V53" s="18"/>
      <c r="W53" s="18">
        <v>1</v>
      </c>
      <c r="X53" s="19">
        <f t="shared" si="0"/>
        <v>1</v>
      </c>
      <c r="Y53" s="18"/>
      <c r="Z53" s="18"/>
      <c r="AA53" s="18"/>
      <c r="AB53" s="18"/>
      <c r="AC53" s="18"/>
      <c r="AD53" s="18"/>
      <c r="AE53" s="19">
        <f t="shared" si="28"/>
        <v>0</v>
      </c>
      <c r="AF53" s="18">
        <f t="shared" si="29"/>
        <v>1</v>
      </c>
      <c r="AG53" s="44">
        <f t="shared" si="30"/>
        <v>2</v>
      </c>
      <c r="AH53" s="45"/>
      <c r="AI53" s="46">
        <f t="shared" si="5"/>
        <v>1</v>
      </c>
      <c r="AJ53" s="46"/>
      <c r="AK53" s="28" t="str">
        <f t="shared" si="4"/>
        <v>Ulaşıldı</v>
      </c>
      <c r="AL53" s="29"/>
    </row>
    <row r="54" spans="1:38" s="17" customFormat="1" ht="59.25" customHeight="1" x14ac:dyDescent="0.15">
      <c r="A54" s="66" t="s">
        <v>69</v>
      </c>
      <c r="B54" s="67"/>
      <c r="C54" s="20" t="s">
        <v>159</v>
      </c>
      <c r="D54" s="58" t="s">
        <v>150</v>
      </c>
      <c r="E54" s="59"/>
      <c r="F54" s="59"/>
      <c r="G54" s="59"/>
      <c r="H54" s="59"/>
      <c r="I54" s="59"/>
      <c r="J54" s="59"/>
      <c r="K54" s="60"/>
      <c r="L54" s="70">
        <v>2</v>
      </c>
      <c r="M54" s="71"/>
      <c r="N54" s="68">
        <v>2</v>
      </c>
      <c r="O54" s="69"/>
      <c r="P54" s="68">
        <v>2</v>
      </c>
      <c r="Q54" s="69"/>
      <c r="R54" s="18"/>
      <c r="S54" s="18"/>
      <c r="T54" s="18"/>
      <c r="U54" s="18"/>
      <c r="V54" s="18"/>
      <c r="W54" s="18">
        <v>2</v>
      </c>
      <c r="X54" s="19">
        <f t="shared" si="0"/>
        <v>2</v>
      </c>
      <c r="Y54" s="18"/>
      <c r="Z54" s="18"/>
      <c r="AA54" s="18"/>
      <c r="AB54" s="18"/>
      <c r="AC54" s="18"/>
      <c r="AD54" s="18"/>
      <c r="AE54" s="19">
        <f t="shared" si="28"/>
        <v>0</v>
      </c>
      <c r="AF54" s="18">
        <f t="shared" si="29"/>
        <v>2</v>
      </c>
      <c r="AG54" s="44">
        <f t="shared" si="30"/>
        <v>4</v>
      </c>
      <c r="AH54" s="45"/>
      <c r="AI54" s="46">
        <f t="shared" si="5"/>
        <v>1</v>
      </c>
      <c r="AJ54" s="46"/>
      <c r="AK54" s="28" t="str">
        <f t="shared" si="4"/>
        <v>Ulaşıldı</v>
      </c>
      <c r="AL54" s="29"/>
    </row>
    <row r="55" spans="1:38" s="17" customFormat="1" ht="59.25" customHeight="1" x14ac:dyDescent="0.15">
      <c r="A55" s="66" t="s">
        <v>40</v>
      </c>
      <c r="B55" s="67"/>
      <c r="C55" s="20" t="s">
        <v>95</v>
      </c>
      <c r="D55" s="58" t="s">
        <v>128</v>
      </c>
      <c r="E55" s="59"/>
      <c r="F55" s="59"/>
      <c r="G55" s="59"/>
      <c r="H55" s="59"/>
      <c r="I55" s="59"/>
      <c r="J55" s="59"/>
      <c r="K55" s="60"/>
      <c r="L55" s="70">
        <v>62</v>
      </c>
      <c r="M55" s="71"/>
      <c r="N55" s="68">
        <v>62</v>
      </c>
      <c r="O55" s="69"/>
      <c r="P55" s="68">
        <v>62</v>
      </c>
      <c r="Q55" s="69"/>
      <c r="R55" s="18"/>
      <c r="S55" s="18"/>
      <c r="T55" s="18"/>
      <c r="U55" s="18"/>
      <c r="V55" s="18"/>
      <c r="W55" s="23">
        <v>42</v>
      </c>
      <c r="X55" s="19">
        <f t="shared" si="0"/>
        <v>42</v>
      </c>
      <c r="Y55" s="18"/>
      <c r="Z55" s="18"/>
      <c r="AA55" s="18"/>
      <c r="AB55" s="18"/>
      <c r="AC55" s="18"/>
      <c r="AD55" s="18"/>
      <c r="AE55" s="19">
        <f t="shared" ref="AE55:AE59" si="31">SUM(Y55:AD55)</f>
        <v>0</v>
      </c>
      <c r="AF55" s="18">
        <f t="shared" ref="AF55:AF59" si="32">X55+AE55</f>
        <v>42</v>
      </c>
      <c r="AG55" s="44">
        <f t="shared" ref="AG55:AG59" si="33">N55+AF55</f>
        <v>104</v>
      </c>
      <c r="AH55" s="45"/>
      <c r="AI55" s="46">
        <f t="shared" si="5"/>
        <v>0.67741935483870963</v>
      </c>
      <c r="AJ55" s="46"/>
      <c r="AK55" s="28" t="str">
        <f t="shared" si="4"/>
        <v>İyileştirilmeli</v>
      </c>
      <c r="AL55" s="29"/>
    </row>
    <row r="56" spans="1:38" s="17" customFormat="1" ht="59.25" customHeight="1" x14ac:dyDescent="0.15">
      <c r="A56" s="66" t="s">
        <v>40</v>
      </c>
      <c r="B56" s="67"/>
      <c r="C56" s="20" t="s">
        <v>96</v>
      </c>
      <c r="D56" s="58" t="s">
        <v>129</v>
      </c>
      <c r="E56" s="59"/>
      <c r="F56" s="59"/>
      <c r="G56" s="59"/>
      <c r="H56" s="59"/>
      <c r="I56" s="59"/>
      <c r="J56" s="59"/>
      <c r="K56" s="60"/>
      <c r="L56" s="70">
        <v>1</v>
      </c>
      <c r="M56" s="71"/>
      <c r="N56" s="68">
        <v>1</v>
      </c>
      <c r="O56" s="69"/>
      <c r="P56" s="68">
        <v>1</v>
      </c>
      <c r="Q56" s="69"/>
      <c r="R56" s="18"/>
      <c r="S56" s="18"/>
      <c r="T56" s="18"/>
      <c r="U56" s="18"/>
      <c r="V56" s="18"/>
      <c r="W56" s="18"/>
      <c r="X56" s="19">
        <f t="shared" si="0"/>
        <v>0</v>
      </c>
      <c r="Y56" s="18"/>
      <c r="Z56" s="18"/>
      <c r="AA56" s="18"/>
      <c r="AB56" s="18"/>
      <c r="AC56" s="18"/>
      <c r="AD56" s="18"/>
      <c r="AE56" s="19">
        <f t="shared" si="31"/>
        <v>0</v>
      </c>
      <c r="AF56" s="18">
        <f t="shared" si="32"/>
        <v>0</v>
      </c>
      <c r="AG56" s="44">
        <f t="shared" si="33"/>
        <v>1</v>
      </c>
      <c r="AH56" s="45"/>
      <c r="AI56" s="46">
        <f t="shared" si="5"/>
        <v>0</v>
      </c>
      <c r="AJ56" s="46"/>
      <c r="AK56" s="28" t="str">
        <f t="shared" si="4"/>
        <v>Ulaşılamadı</v>
      </c>
      <c r="AL56" s="29"/>
    </row>
    <row r="57" spans="1:38" s="17" customFormat="1" ht="59.25" customHeight="1" x14ac:dyDescent="0.15">
      <c r="A57" s="66" t="s">
        <v>40</v>
      </c>
      <c r="B57" s="67"/>
      <c r="C57" s="20" t="s">
        <v>97</v>
      </c>
      <c r="D57" s="58" t="s">
        <v>130</v>
      </c>
      <c r="E57" s="59"/>
      <c r="F57" s="59"/>
      <c r="G57" s="59"/>
      <c r="H57" s="59"/>
      <c r="I57" s="59"/>
      <c r="J57" s="59"/>
      <c r="K57" s="60"/>
      <c r="L57" s="70">
        <v>4</v>
      </c>
      <c r="M57" s="71"/>
      <c r="N57" s="68">
        <v>4</v>
      </c>
      <c r="O57" s="69"/>
      <c r="P57" s="68">
        <v>4</v>
      </c>
      <c r="Q57" s="69"/>
      <c r="R57" s="18"/>
      <c r="S57" s="18"/>
      <c r="T57" s="18"/>
      <c r="U57" s="18"/>
      <c r="V57" s="18"/>
      <c r="W57" s="18"/>
      <c r="X57" s="19">
        <f t="shared" si="0"/>
        <v>0</v>
      </c>
      <c r="Y57" s="18"/>
      <c r="Z57" s="18"/>
      <c r="AA57" s="18"/>
      <c r="AB57" s="18"/>
      <c r="AC57" s="18"/>
      <c r="AD57" s="18"/>
      <c r="AE57" s="19">
        <f t="shared" si="31"/>
        <v>0</v>
      </c>
      <c r="AF57" s="18">
        <f t="shared" si="32"/>
        <v>0</v>
      </c>
      <c r="AG57" s="44">
        <f t="shared" si="33"/>
        <v>4</v>
      </c>
      <c r="AH57" s="45"/>
      <c r="AI57" s="46">
        <f t="shared" si="5"/>
        <v>0</v>
      </c>
      <c r="AJ57" s="46"/>
      <c r="AK57" s="28" t="str">
        <f t="shared" si="4"/>
        <v>Ulaşılamadı</v>
      </c>
      <c r="AL57" s="29"/>
    </row>
    <row r="58" spans="1:38" s="17" customFormat="1" ht="59.25" customHeight="1" x14ac:dyDescent="0.15">
      <c r="A58" s="66" t="s">
        <v>40</v>
      </c>
      <c r="B58" s="67"/>
      <c r="C58" s="20" t="s">
        <v>98</v>
      </c>
      <c r="D58" s="58" t="s">
        <v>131</v>
      </c>
      <c r="E58" s="59"/>
      <c r="F58" s="59"/>
      <c r="G58" s="59"/>
      <c r="H58" s="59"/>
      <c r="I58" s="59"/>
      <c r="J58" s="59"/>
      <c r="K58" s="60"/>
      <c r="L58" s="70">
        <v>6</v>
      </c>
      <c r="M58" s="71"/>
      <c r="N58" s="68">
        <v>6</v>
      </c>
      <c r="O58" s="69"/>
      <c r="P58" s="68">
        <v>6</v>
      </c>
      <c r="Q58" s="69"/>
      <c r="R58" s="18"/>
      <c r="S58" s="18"/>
      <c r="T58" s="18"/>
      <c r="U58" s="18"/>
      <c r="V58" s="18"/>
      <c r="W58" s="18"/>
      <c r="X58" s="19">
        <f t="shared" si="0"/>
        <v>0</v>
      </c>
      <c r="Y58" s="18"/>
      <c r="Z58" s="18"/>
      <c r="AA58" s="18"/>
      <c r="AB58" s="18"/>
      <c r="AC58" s="18"/>
      <c r="AD58" s="18"/>
      <c r="AE58" s="19">
        <f t="shared" si="31"/>
        <v>0</v>
      </c>
      <c r="AF58" s="18">
        <f t="shared" si="32"/>
        <v>0</v>
      </c>
      <c r="AG58" s="44">
        <f t="shared" si="33"/>
        <v>6</v>
      </c>
      <c r="AH58" s="45"/>
      <c r="AI58" s="46">
        <f t="shared" si="5"/>
        <v>0</v>
      </c>
      <c r="AJ58" s="46"/>
      <c r="AK58" s="28" t="str">
        <f t="shared" si="4"/>
        <v>Ulaşılamadı</v>
      </c>
      <c r="AL58" s="29"/>
    </row>
    <row r="59" spans="1:38" s="17" customFormat="1" ht="59.25" customHeight="1" x14ac:dyDescent="0.15">
      <c r="A59" s="66" t="s">
        <v>40</v>
      </c>
      <c r="B59" s="67"/>
      <c r="C59" s="20" t="s">
        <v>99</v>
      </c>
      <c r="D59" s="58" t="s">
        <v>132</v>
      </c>
      <c r="E59" s="59"/>
      <c r="F59" s="59"/>
      <c r="G59" s="59"/>
      <c r="H59" s="59"/>
      <c r="I59" s="59"/>
      <c r="J59" s="59"/>
      <c r="K59" s="60"/>
      <c r="L59" s="70">
        <v>1</v>
      </c>
      <c r="M59" s="71"/>
      <c r="N59" s="68">
        <v>1</v>
      </c>
      <c r="O59" s="69"/>
      <c r="P59" s="68">
        <v>1</v>
      </c>
      <c r="Q59" s="69"/>
      <c r="R59" s="18"/>
      <c r="S59" s="18"/>
      <c r="T59" s="18"/>
      <c r="U59" s="18"/>
      <c r="V59" s="18"/>
      <c r="W59" s="18"/>
      <c r="X59" s="19">
        <f t="shared" si="0"/>
        <v>0</v>
      </c>
      <c r="Y59" s="18"/>
      <c r="Z59" s="18"/>
      <c r="AA59" s="18"/>
      <c r="AB59" s="18"/>
      <c r="AC59" s="18"/>
      <c r="AD59" s="18"/>
      <c r="AE59" s="19">
        <f t="shared" si="31"/>
        <v>0</v>
      </c>
      <c r="AF59" s="18">
        <f t="shared" si="32"/>
        <v>0</v>
      </c>
      <c r="AG59" s="44">
        <f t="shared" si="33"/>
        <v>1</v>
      </c>
      <c r="AH59" s="45"/>
      <c r="AI59" s="46">
        <f t="shared" si="5"/>
        <v>0</v>
      </c>
      <c r="AJ59" s="46"/>
      <c r="AK59" s="28" t="str">
        <f t="shared" si="4"/>
        <v>Ulaşılamadı</v>
      </c>
      <c r="AL59" s="29"/>
    </row>
    <row r="60" spans="1:38" s="17" customFormat="1" ht="59.25" customHeight="1" x14ac:dyDescent="0.15">
      <c r="A60" s="66" t="s">
        <v>40</v>
      </c>
      <c r="B60" s="67"/>
      <c r="C60" s="20" t="s">
        <v>63</v>
      </c>
      <c r="D60" s="58" t="s">
        <v>64</v>
      </c>
      <c r="E60" s="59"/>
      <c r="F60" s="59"/>
      <c r="G60" s="59"/>
      <c r="H60" s="59"/>
      <c r="I60" s="59"/>
      <c r="J60" s="59"/>
      <c r="K60" s="60"/>
      <c r="L60" s="70">
        <v>51</v>
      </c>
      <c r="M60" s="71"/>
      <c r="N60" s="68">
        <v>45</v>
      </c>
      <c r="O60" s="69"/>
      <c r="P60" s="68">
        <v>40</v>
      </c>
      <c r="Q60" s="69"/>
      <c r="R60" s="18"/>
      <c r="S60" s="18"/>
      <c r="T60" s="18"/>
      <c r="U60" s="18"/>
      <c r="V60" s="18"/>
      <c r="W60" s="18">
        <v>48</v>
      </c>
      <c r="X60" s="19">
        <f t="shared" si="0"/>
        <v>48</v>
      </c>
      <c r="Y60" s="18"/>
      <c r="Z60" s="18"/>
      <c r="AA60" s="18"/>
      <c r="AB60" s="18"/>
      <c r="AC60" s="18"/>
      <c r="AD60" s="18"/>
      <c r="AE60" s="19">
        <f>SUM(Y60:AD60)</f>
        <v>0</v>
      </c>
      <c r="AF60" s="18">
        <f>X60+AE60</f>
        <v>48</v>
      </c>
      <c r="AG60" s="44">
        <f>N60+AF60</f>
        <v>93</v>
      </c>
      <c r="AH60" s="45"/>
      <c r="AI60" s="46">
        <f t="shared" si="5"/>
        <v>1.2</v>
      </c>
      <c r="AJ60" s="46"/>
      <c r="AK60" s="28" t="str">
        <f t="shared" si="4"/>
        <v>Ulaşıldı</v>
      </c>
      <c r="AL60" s="29"/>
    </row>
    <row r="61" spans="1:38" s="17" customFormat="1" ht="59.25" hidden="1" customHeight="1" x14ac:dyDescent="0.15">
      <c r="A61" s="66" t="s">
        <v>40</v>
      </c>
      <c r="B61" s="67"/>
      <c r="C61" s="20" t="s">
        <v>100</v>
      </c>
      <c r="D61" s="58" t="s">
        <v>133</v>
      </c>
      <c r="E61" s="59"/>
      <c r="F61" s="59"/>
      <c r="G61" s="59"/>
      <c r="H61" s="59"/>
      <c r="I61" s="59"/>
      <c r="J61" s="59"/>
      <c r="K61" s="60"/>
      <c r="L61" s="70">
        <v>0</v>
      </c>
      <c r="M61" s="71"/>
      <c r="N61" s="68">
        <v>0</v>
      </c>
      <c r="O61" s="69"/>
      <c r="P61" s="68">
        <v>0</v>
      </c>
      <c r="Q61" s="69"/>
      <c r="R61" s="18"/>
      <c r="S61" s="18"/>
      <c r="T61" s="18"/>
      <c r="U61" s="18"/>
      <c r="V61" s="18"/>
      <c r="W61" s="18"/>
      <c r="X61" s="19">
        <f t="shared" si="0"/>
        <v>0</v>
      </c>
      <c r="Y61" s="18"/>
      <c r="Z61" s="18"/>
      <c r="AA61" s="18"/>
      <c r="AB61" s="18"/>
      <c r="AC61" s="18"/>
      <c r="AD61" s="18"/>
      <c r="AE61" s="19">
        <f>SUM(Y61:AD61)</f>
        <v>0</v>
      </c>
      <c r="AF61" s="18">
        <f>X61+AE61</f>
        <v>0</v>
      </c>
      <c r="AG61" s="44">
        <f>N61+AF61</f>
        <v>0</v>
      </c>
      <c r="AH61" s="45"/>
      <c r="AI61" s="46" t="e">
        <f t="shared" si="5"/>
        <v>#DIV/0!</v>
      </c>
      <c r="AJ61" s="46"/>
      <c r="AK61" s="28" t="e">
        <f t="shared" si="4"/>
        <v>#DIV/0!</v>
      </c>
      <c r="AL61" s="29"/>
    </row>
    <row r="62" spans="1:38" s="17" customFormat="1" ht="59.25" hidden="1" customHeight="1" x14ac:dyDescent="0.15">
      <c r="A62" s="66" t="s">
        <v>40</v>
      </c>
      <c r="B62" s="67"/>
      <c r="C62" s="20" t="s">
        <v>160</v>
      </c>
      <c r="D62" s="58" t="s">
        <v>161</v>
      </c>
      <c r="E62" s="59"/>
      <c r="F62" s="59"/>
      <c r="G62" s="59"/>
      <c r="H62" s="59"/>
      <c r="I62" s="59"/>
      <c r="J62" s="59"/>
      <c r="K62" s="60"/>
      <c r="L62" s="70">
        <v>0</v>
      </c>
      <c r="M62" s="71"/>
      <c r="N62" s="68">
        <v>0</v>
      </c>
      <c r="O62" s="69"/>
      <c r="P62" s="68">
        <v>0</v>
      </c>
      <c r="Q62" s="69"/>
      <c r="R62" s="18"/>
      <c r="S62" s="18"/>
      <c r="T62" s="18"/>
      <c r="U62" s="18"/>
      <c r="V62" s="18"/>
      <c r="W62" s="18"/>
      <c r="X62" s="19">
        <f t="shared" si="0"/>
        <v>0</v>
      </c>
      <c r="Y62" s="18"/>
      <c r="Z62" s="18"/>
      <c r="AA62" s="18"/>
      <c r="AB62" s="18"/>
      <c r="AC62" s="18"/>
      <c r="AD62" s="18"/>
      <c r="AE62" s="19">
        <f>SUM(Y62:AD62)</f>
        <v>0</v>
      </c>
      <c r="AF62" s="18">
        <f>X62+AE62</f>
        <v>0</v>
      </c>
      <c r="AG62" s="44">
        <f>N62+AF62</f>
        <v>0</v>
      </c>
      <c r="AH62" s="45"/>
      <c r="AI62" s="46" t="e">
        <f t="shared" si="5"/>
        <v>#DIV/0!</v>
      </c>
      <c r="AJ62" s="46"/>
      <c r="AK62" s="28" t="e">
        <f t="shared" si="4"/>
        <v>#DIV/0!</v>
      </c>
      <c r="AL62" s="29"/>
    </row>
    <row r="63" spans="1:38" s="17" customFormat="1" ht="59.25" customHeight="1" x14ac:dyDescent="0.15">
      <c r="A63" s="66" t="s">
        <v>40</v>
      </c>
      <c r="B63" s="67"/>
      <c r="C63" s="20" t="s">
        <v>65</v>
      </c>
      <c r="D63" s="58" t="s">
        <v>66</v>
      </c>
      <c r="E63" s="59"/>
      <c r="F63" s="59"/>
      <c r="G63" s="59"/>
      <c r="H63" s="59"/>
      <c r="I63" s="59"/>
      <c r="J63" s="59"/>
      <c r="K63" s="60"/>
      <c r="L63" s="70">
        <v>0</v>
      </c>
      <c r="M63" s="71"/>
      <c r="N63" s="68">
        <v>0</v>
      </c>
      <c r="O63" s="69"/>
      <c r="P63" s="68">
        <v>1</v>
      </c>
      <c r="Q63" s="69"/>
      <c r="R63" s="18"/>
      <c r="S63" s="18"/>
      <c r="T63" s="18"/>
      <c r="U63" s="18"/>
      <c r="V63" s="18">
        <v>2</v>
      </c>
      <c r="W63" s="18"/>
      <c r="X63" s="19">
        <f t="shared" si="0"/>
        <v>2</v>
      </c>
      <c r="Y63" s="18"/>
      <c r="Z63" s="18"/>
      <c r="AA63" s="18"/>
      <c r="AB63" s="18"/>
      <c r="AC63" s="18"/>
      <c r="AD63" s="18"/>
      <c r="AE63" s="19">
        <f>SUM(Y63:AD63)</f>
        <v>0</v>
      </c>
      <c r="AF63" s="18">
        <f>X63+AE63</f>
        <v>2</v>
      </c>
      <c r="AG63" s="44">
        <f>N63+AF63</f>
        <v>2</v>
      </c>
      <c r="AH63" s="45"/>
      <c r="AI63" s="46">
        <f t="shared" si="5"/>
        <v>2</v>
      </c>
      <c r="AJ63" s="46"/>
      <c r="AK63" s="28" t="str">
        <f t="shared" si="4"/>
        <v>Ulaşıldı</v>
      </c>
      <c r="AL63" s="29"/>
    </row>
    <row r="64" spans="1:38" s="17" customFormat="1" ht="59.25" customHeight="1" x14ac:dyDescent="0.15">
      <c r="A64" s="66" t="s">
        <v>40</v>
      </c>
      <c r="B64" s="67"/>
      <c r="C64" s="20" t="s">
        <v>101</v>
      </c>
      <c r="D64" s="58" t="s">
        <v>134</v>
      </c>
      <c r="E64" s="59"/>
      <c r="F64" s="59"/>
      <c r="G64" s="59"/>
      <c r="H64" s="59"/>
      <c r="I64" s="59"/>
      <c r="J64" s="59"/>
      <c r="K64" s="60"/>
      <c r="L64" s="70">
        <v>2</v>
      </c>
      <c r="M64" s="71"/>
      <c r="N64" s="68">
        <v>1</v>
      </c>
      <c r="O64" s="69"/>
      <c r="P64" s="68">
        <v>2</v>
      </c>
      <c r="Q64" s="69"/>
      <c r="R64" s="18"/>
      <c r="S64" s="18"/>
      <c r="T64" s="18"/>
      <c r="U64" s="18"/>
      <c r="V64" s="18"/>
      <c r="W64" s="18"/>
      <c r="X64" s="19">
        <f t="shared" si="0"/>
        <v>0</v>
      </c>
      <c r="Y64" s="18"/>
      <c r="Z64" s="18"/>
      <c r="AA64" s="18"/>
      <c r="AB64" s="18"/>
      <c r="AC64" s="18"/>
      <c r="AD64" s="18"/>
      <c r="AE64" s="19">
        <f t="shared" ref="AE64:AE67" si="34">SUM(Y64:AD64)</f>
        <v>0</v>
      </c>
      <c r="AF64" s="18">
        <f t="shared" ref="AF64:AF67" si="35">X64+AE64</f>
        <v>0</v>
      </c>
      <c r="AG64" s="44">
        <f t="shared" ref="AG64:AG67" si="36">N64+AF64</f>
        <v>1</v>
      </c>
      <c r="AH64" s="45"/>
      <c r="AI64" s="46">
        <f t="shared" si="5"/>
        <v>0</v>
      </c>
      <c r="AJ64" s="46"/>
      <c r="AK64" s="28" t="str">
        <f t="shared" si="4"/>
        <v>Ulaşılamadı</v>
      </c>
      <c r="AL64" s="29"/>
    </row>
    <row r="65" spans="1:38" s="17" customFormat="1" ht="59.25" customHeight="1" x14ac:dyDescent="0.15">
      <c r="A65" s="66" t="s">
        <v>40</v>
      </c>
      <c r="B65" s="67"/>
      <c r="C65" s="20" t="s">
        <v>102</v>
      </c>
      <c r="D65" s="58" t="s">
        <v>135</v>
      </c>
      <c r="E65" s="59"/>
      <c r="F65" s="59"/>
      <c r="G65" s="59"/>
      <c r="H65" s="59"/>
      <c r="I65" s="59"/>
      <c r="J65" s="59"/>
      <c r="K65" s="60"/>
      <c r="L65" s="70">
        <v>1</v>
      </c>
      <c r="M65" s="71"/>
      <c r="N65" s="68">
        <v>1</v>
      </c>
      <c r="O65" s="69"/>
      <c r="P65" s="68">
        <v>1</v>
      </c>
      <c r="Q65" s="69"/>
      <c r="R65" s="18"/>
      <c r="S65" s="18"/>
      <c r="T65" s="18"/>
      <c r="U65" s="18"/>
      <c r="V65" s="18"/>
      <c r="W65" s="18"/>
      <c r="X65" s="19">
        <f t="shared" si="0"/>
        <v>0</v>
      </c>
      <c r="Y65" s="18"/>
      <c r="Z65" s="18"/>
      <c r="AA65" s="18"/>
      <c r="AB65" s="18"/>
      <c r="AC65" s="18"/>
      <c r="AD65" s="18"/>
      <c r="AE65" s="19">
        <f t="shared" si="34"/>
        <v>0</v>
      </c>
      <c r="AF65" s="18">
        <f t="shared" si="35"/>
        <v>0</v>
      </c>
      <c r="AG65" s="44">
        <f t="shared" si="36"/>
        <v>1</v>
      </c>
      <c r="AH65" s="45"/>
      <c r="AI65" s="46">
        <f t="shared" si="5"/>
        <v>0</v>
      </c>
      <c r="AJ65" s="46"/>
      <c r="AK65" s="28" t="str">
        <f t="shared" si="4"/>
        <v>Ulaşılamadı</v>
      </c>
      <c r="AL65" s="29"/>
    </row>
    <row r="66" spans="1:38" s="17" customFormat="1" ht="59.25" customHeight="1" x14ac:dyDescent="0.15">
      <c r="A66" s="66" t="s">
        <v>40</v>
      </c>
      <c r="B66" s="67"/>
      <c r="C66" s="20" t="s">
        <v>103</v>
      </c>
      <c r="D66" s="58" t="s">
        <v>136</v>
      </c>
      <c r="E66" s="59"/>
      <c r="F66" s="59"/>
      <c r="G66" s="59"/>
      <c r="H66" s="59"/>
      <c r="I66" s="59"/>
      <c r="J66" s="59"/>
      <c r="K66" s="60"/>
      <c r="L66" s="70">
        <v>1</v>
      </c>
      <c r="M66" s="71"/>
      <c r="N66" s="68">
        <v>0</v>
      </c>
      <c r="O66" s="69"/>
      <c r="P66" s="68">
        <v>1</v>
      </c>
      <c r="Q66" s="69"/>
      <c r="R66" s="18"/>
      <c r="S66" s="18"/>
      <c r="T66" s="18"/>
      <c r="U66" s="18"/>
      <c r="V66" s="18"/>
      <c r="W66" s="18"/>
      <c r="X66" s="19">
        <f t="shared" si="0"/>
        <v>0</v>
      </c>
      <c r="Y66" s="18"/>
      <c r="Z66" s="18"/>
      <c r="AA66" s="18"/>
      <c r="AB66" s="18"/>
      <c r="AC66" s="18"/>
      <c r="AD66" s="18"/>
      <c r="AE66" s="19">
        <f t="shared" si="34"/>
        <v>0</v>
      </c>
      <c r="AF66" s="18">
        <f t="shared" si="35"/>
        <v>0</v>
      </c>
      <c r="AG66" s="44">
        <f t="shared" si="36"/>
        <v>0</v>
      </c>
      <c r="AH66" s="45"/>
      <c r="AI66" s="46">
        <f t="shared" si="5"/>
        <v>0</v>
      </c>
      <c r="AJ66" s="46"/>
      <c r="AK66" s="28" t="str">
        <f t="shared" si="4"/>
        <v>Ulaşılamadı</v>
      </c>
      <c r="AL66" s="29"/>
    </row>
    <row r="67" spans="1:38" s="17" customFormat="1" ht="59.25" customHeight="1" x14ac:dyDescent="0.15">
      <c r="A67" s="66" t="s">
        <v>40</v>
      </c>
      <c r="B67" s="67"/>
      <c r="C67" s="20" t="s">
        <v>104</v>
      </c>
      <c r="D67" s="58" t="s">
        <v>137</v>
      </c>
      <c r="E67" s="59"/>
      <c r="F67" s="59"/>
      <c r="G67" s="59"/>
      <c r="H67" s="59"/>
      <c r="I67" s="59"/>
      <c r="J67" s="59"/>
      <c r="K67" s="60"/>
      <c r="L67" s="70">
        <v>1</v>
      </c>
      <c r="M67" s="71"/>
      <c r="N67" s="68">
        <v>1</v>
      </c>
      <c r="O67" s="69"/>
      <c r="P67" s="68">
        <v>1</v>
      </c>
      <c r="Q67" s="69"/>
      <c r="R67" s="18"/>
      <c r="S67" s="18"/>
      <c r="T67" s="18"/>
      <c r="U67" s="18"/>
      <c r="V67" s="18"/>
      <c r="W67" s="18"/>
      <c r="X67" s="19">
        <f t="shared" ref="X67" si="37">SUM(R67:W67)</f>
        <v>0</v>
      </c>
      <c r="Y67" s="18"/>
      <c r="Z67" s="18"/>
      <c r="AA67" s="18"/>
      <c r="AB67" s="18"/>
      <c r="AC67" s="18"/>
      <c r="AD67" s="18"/>
      <c r="AE67" s="19">
        <f t="shared" si="34"/>
        <v>0</v>
      </c>
      <c r="AF67" s="18">
        <f t="shared" si="35"/>
        <v>0</v>
      </c>
      <c r="AG67" s="44">
        <f t="shared" si="36"/>
        <v>1</v>
      </c>
      <c r="AH67" s="45"/>
      <c r="AI67" s="46">
        <f t="shared" si="5"/>
        <v>0</v>
      </c>
      <c r="AJ67" s="46"/>
      <c r="AK67" s="28" t="str">
        <f t="shared" si="4"/>
        <v>Ulaşılamadı</v>
      </c>
      <c r="AL67" s="29"/>
    </row>
    <row r="68" spans="1:38" s="13" customFormat="1" ht="13" x14ac:dyDescent="0.2">
      <c r="D68" s="2"/>
      <c r="E68" s="2"/>
      <c r="F68" s="2"/>
      <c r="G68" s="2"/>
      <c r="H68" s="2"/>
      <c r="I68" s="2"/>
      <c r="J68" s="2"/>
      <c r="K68" s="2"/>
      <c r="L68" s="2"/>
      <c r="M68" s="2"/>
      <c r="AF68" s="14"/>
      <c r="AG68" s="14"/>
      <c r="AH68" s="14"/>
    </row>
    <row r="69" spans="1:38" s="13" customFormat="1" ht="27" customHeight="1" x14ac:dyDescent="0.2">
      <c r="A69" s="64" t="s">
        <v>33</v>
      </c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</row>
    <row r="70" spans="1:38" s="13" customFormat="1" ht="13" x14ac:dyDescent="0.2">
      <c r="D70" s="2"/>
      <c r="E70" s="2"/>
      <c r="F70" s="2"/>
      <c r="G70" s="2"/>
      <c r="H70" s="2"/>
      <c r="I70" s="2"/>
      <c r="J70" s="2"/>
      <c r="K70" s="2"/>
      <c r="L70" s="2"/>
      <c r="M70" s="2"/>
      <c r="AF70" s="14"/>
      <c r="AG70" s="14"/>
      <c r="AH70" s="14"/>
    </row>
    <row r="71" spans="1:38" s="13" customFormat="1" ht="13" x14ac:dyDescent="0.2">
      <c r="A71" s="65" t="s">
        <v>37</v>
      </c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65"/>
    </row>
    <row r="72" spans="1:38" s="13" customFormat="1" ht="13" x14ac:dyDescent="0.2">
      <c r="D72" s="2"/>
      <c r="E72" s="2"/>
      <c r="F72" s="2"/>
      <c r="G72" s="2"/>
      <c r="H72" s="2"/>
      <c r="I72" s="2"/>
      <c r="J72" s="2"/>
      <c r="K72" s="2"/>
      <c r="L72" s="2"/>
      <c r="M72" s="2"/>
      <c r="AF72" s="14"/>
      <c r="AG72" s="14"/>
      <c r="AH72" s="14"/>
    </row>
    <row r="73" spans="1:38" s="13" customFormat="1" ht="13" x14ac:dyDescent="0.2">
      <c r="D73" s="2"/>
      <c r="E73" s="2"/>
      <c r="F73" s="2"/>
      <c r="G73" s="2"/>
      <c r="H73" s="2"/>
      <c r="I73" s="2"/>
      <c r="J73" s="2"/>
      <c r="K73" s="2"/>
      <c r="L73" s="2"/>
      <c r="M73" s="2"/>
      <c r="AF73" s="14"/>
      <c r="AG73" s="14"/>
      <c r="AH73" s="14"/>
    </row>
    <row r="74" spans="1:38" s="13" customFormat="1" ht="13" x14ac:dyDescent="0.2">
      <c r="D74" s="2"/>
      <c r="E74" s="2"/>
      <c r="F74" s="2"/>
      <c r="G74" s="2"/>
      <c r="H74" s="2"/>
      <c r="I74" s="2"/>
      <c r="J74" s="2"/>
      <c r="K74" s="2"/>
      <c r="L74" s="2"/>
      <c r="M74" s="2"/>
      <c r="AF74" s="14"/>
      <c r="AG74" s="14"/>
      <c r="AH74" s="14"/>
    </row>
    <row r="75" spans="1:38" s="13" customFormat="1" ht="13" x14ac:dyDescent="0.2">
      <c r="D75" s="2"/>
      <c r="E75" s="2"/>
      <c r="F75" s="2"/>
      <c r="G75" s="2"/>
      <c r="H75" s="2"/>
      <c r="I75" s="2"/>
      <c r="J75" s="2"/>
      <c r="K75" s="2"/>
      <c r="L75" s="2"/>
      <c r="M75" s="2"/>
      <c r="AF75" s="14"/>
      <c r="AG75" s="14"/>
      <c r="AH75" s="14"/>
    </row>
    <row r="76" spans="1:38" s="13" customFormat="1" ht="13" x14ac:dyDescent="0.2">
      <c r="D76" s="2"/>
      <c r="E76" s="2"/>
      <c r="F76" s="2"/>
      <c r="G76" s="2"/>
      <c r="H76" s="2"/>
      <c r="I76" s="2"/>
      <c r="J76" s="2"/>
      <c r="K76" s="2"/>
      <c r="L76" s="2"/>
      <c r="M76" s="2"/>
      <c r="AF76" s="14"/>
      <c r="AG76" s="14"/>
      <c r="AH76" s="14"/>
    </row>
    <row r="77" spans="1:38" s="13" customFormat="1" ht="13" x14ac:dyDescent="0.2">
      <c r="D77" s="2"/>
      <c r="E77" s="2"/>
      <c r="F77" s="2"/>
      <c r="G77" s="2"/>
      <c r="H77" s="2"/>
      <c r="I77" s="2"/>
      <c r="J77" s="2"/>
      <c r="K77" s="2"/>
      <c r="L77" s="2"/>
      <c r="M77" s="2"/>
      <c r="AF77" s="14"/>
      <c r="AG77" s="14"/>
      <c r="AH77" s="14"/>
    </row>
    <row r="78" spans="1:38" s="13" customFormat="1" ht="13" x14ac:dyDescent="0.2">
      <c r="D78" s="2"/>
      <c r="E78" s="2"/>
      <c r="F78" s="2"/>
      <c r="G78" s="2"/>
      <c r="H78" s="2"/>
      <c r="I78" s="2"/>
      <c r="J78" s="2"/>
      <c r="K78" s="2"/>
      <c r="L78" s="2"/>
      <c r="M78" s="2"/>
      <c r="AF78" s="14"/>
      <c r="AG78" s="14"/>
      <c r="AH78" s="14"/>
    </row>
    <row r="79" spans="1:38" s="13" customFormat="1" ht="13" x14ac:dyDescent="0.2">
      <c r="D79" s="2"/>
      <c r="E79" s="2"/>
      <c r="F79" s="2"/>
      <c r="G79" s="2"/>
      <c r="H79" s="2"/>
      <c r="I79" s="2"/>
      <c r="J79" s="2"/>
      <c r="K79" s="2"/>
      <c r="L79" s="2"/>
      <c r="M79" s="2"/>
      <c r="AF79" s="14"/>
      <c r="AG79" s="14"/>
      <c r="AH79" s="14"/>
    </row>
    <row r="80" spans="1:38" s="13" customFormat="1" ht="13" x14ac:dyDescent="0.2">
      <c r="D80" s="2"/>
      <c r="E80" s="2"/>
      <c r="F80" s="2"/>
      <c r="G80" s="2"/>
      <c r="H80" s="2"/>
      <c r="I80" s="2"/>
      <c r="J80" s="2"/>
      <c r="K80" s="2"/>
      <c r="L80" s="2"/>
      <c r="M80" s="2"/>
      <c r="AF80" s="14"/>
      <c r="AG80" s="14"/>
      <c r="AH80" s="14"/>
    </row>
    <row r="81" spans="4:34" s="13" customFormat="1" ht="13" x14ac:dyDescent="0.2">
      <c r="D81" s="2"/>
      <c r="E81" s="2"/>
      <c r="F81" s="2"/>
      <c r="G81" s="2"/>
      <c r="H81" s="2"/>
      <c r="I81" s="2"/>
      <c r="J81" s="2"/>
      <c r="K81" s="2"/>
      <c r="L81" s="2"/>
      <c r="M81" s="2"/>
      <c r="AF81" s="14"/>
      <c r="AG81" s="14"/>
      <c r="AH81" s="14"/>
    </row>
    <row r="82" spans="4:34" s="13" customFormat="1" ht="13" x14ac:dyDescent="0.2">
      <c r="D82" s="2"/>
      <c r="E82" s="2"/>
      <c r="F82" s="2"/>
      <c r="G82" s="2"/>
      <c r="H82" s="2"/>
      <c r="I82" s="2"/>
      <c r="J82" s="2"/>
      <c r="K82" s="2"/>
      <c r="L82" s="2"/>
      <c r="M82" s="2"/>
      <c r="AF82" s="14"/>
      <c r="AG82" s="14"/>
      <c r="AH82" s="14"/>
    </row>
    <row r="83" spans="4:34" s="13" customFormat="1" ht="13" x14ac:dyDescent="0.2">
      <c r="D83" s="2"/>
      <c r="E83" s="2"/>
      <c r="F83" s="2"/>
      <c r="G83" s="2"/>
      <c r="H83" s="2"/>
      <c r="I83" s="2"/>
      <c r="J83" s="2"/>
      <c r="K83" s="2"/>
      <c r="L83" s="2"/>
      <c r="M83" s="2"/>
      <c r="AF83" s="14"/>
      <c r="AG83" s="14"/>
      <c r="AH83" s="14"/>
    </row>
    <row r="84" spans="4:34" s="13" customFormat="1" ht="13" x14ac:dyDescent="0.2">
      <c r="D84" s="2"/>
      <c r="E84" s="2"/>
      <c r="F84" s="2"/>
      <c r="G84" s="2"/>
      <c r="H84" s="2"/>
      <c r="I84" s="2"/>
      <c r="J84" s="2"/>
      <c r="K84" s="2"/>
      <c r="L84" s="2"/>
      <c r="M84" s="2"/>
      <c r="AF84" s="14"/>
      <c r="AG84" s="14"/>
      <c r="AH84" s="14"/>
    </row>
    <row r="85" spans="4:34" s="13" customFormat="1" ht="13" x14ac:dyDescent="0.2">
      <c r="D85" s="2"/>
      <c r="E85" s="2"/>
      <c r="F85" s="2"/>
      <c r="G85" s="2"/>
      <c r="H85" s="2"/>
      <c r="I85" s="2"/>
      <c r="J85" s="2"/>
      <c r="K85" s="2"/>
      <c r="L85" s="2"/>
      <c r="M85" s="2"/>
      <c r="AF85" s="14"/>
      <c r="AG85" s="14"/>
      <c r="AH85" s="14"/>
    </row>
    <row r="86" spans="4:34" s="13" customFormat="1" ht="13" x14ac:dyDescent="0.2">
      <c r="D86" s="2"/>
      <c r="E86" s="2"/>
      <c r="F86" s="2"/>
      <c r="G86" s="2"/>
      <c r="H86" s="2"/>
      <c r="I86" s="2"/>
      <c r="J86" s="2"/>
      <c r="K86" s="2"/>
      <c r="L86" s="2"/>
      <c r="M86" s="2"/>
      <c r="AF86" s="14"/>
      <c r="AG86" s="14"/>
      <c r="AH86" s="14"/>
    </row>
    <row r="87" spans="4:34" s="13" customFormat="1" ht="13" x14ac:dyDescent="0.2">
      <c r="D87" s="2"/>
      <c r="E87" s="2"/>
      <c r="F87" s="2"/>
      <c r="G87" s="2"/>
      <c r="H87" s="2"/>
      <c r="I87" s="2"/>
      <c r="J87" s="2"/>
      <c r="K87" s="2"/>
      <c r="L87" s="2"/>
      <c r="M87" s="2"/>
      <c r="AF87" s="14"/>
      <c r="AG87" s="14"/>
      <c r="AH87" s="14"/>
    </row>
    <row r="88" spans="4:34" s="13" customFormat="1" ht="13" x14ac:dyDescent="0.2">
      <c r="D88" s="2"/>
      <c r="E88" s="2"/>
      <c r="F88" s="2"/>
      <c r="G88" s="2"/>
      <c r="H88" s="2"/>
      <c r="I88" s="2"/>
      <c r="J88" s="2"/>
      <c r="K88" s="2"/>
      <c r="L88" s="2"/>
      <c r="M88" s="2"/>
      <c r="AF88" s="14"/>
      <c r="AG88" s="14"/>
      <c r="AH88" s="14"/>
    </row>
    <row r="89" spans="4:34" s="13" customFormat="1" ht="13" x14ac:dyDescent="0.2">
      <c r="D89" s="2"/>
      <c r="E89" s="2"/>
      <c r="F89" s="2"/>
      <c r="G89" s="2"/>
      <c r="H89" s="2"/>
      <c r="I89" s="2"/>
      <c r="J89" s="2"/>
      <c r="K89" s="2"/>
      <c r="L89" s="2"/>
      <c r="M89" s="2"/>
      <c r="AF89" s="14"/>
      <c r="AG89" s="14"/>
      <c r="AH89" s="14"/>
    </row>
    <row r="90" spans="4:34" s="13" customFormat="1" ht="13" x14ac:dyDescent="0.2">
      <c r="D90" s="2"/>
      <c r="E90" s="2"/>
      <c r="F90" s="2"/>
      <c r="G90" s="2"/>
      <c r="H90" s="2"/>
      <c r="I90" s="2"/>
      <c r="J90" s="2"/>
      <c r="K90" s="2"/>
      <c r="L90" s="2"/>
      <c r="M90" s="2"/>
      <c r="AF90" s="14"/>
      <c r="AG90" s="14"/>
      <c r="AH90" s="14"/>
    </row>
    <row r="91" spans="4:34" s="13" customFormat="1" ht="13" x14ac:dyDescent="0.2">
      <c r="D91" s="2"/>
      <c r="E91" s="2"/>
      <c r="F91" s="2"/>
      <c r="G91" s="2"/>
      <c r="H91" s="2"/>
      <c r="I91" s="2"/>
      <c r="J91" s="2"/>
      <c r="K91" s="2"/>
      <c r="L91" s="2"/>
      <c r="M91" s="2"/>
      <c r="AF91" s="14"/>
      <c r="AG91" s="14"/>
      <c r="AH91" s="14"/>
    </row>
    <row r="92" spans="4:34" s="13" customFormat="1" ht="13" x14ac:dyDescent="0.2">
      <c r="D92" s="2"/>
      <c r="E92" s="2"/>
      <c r="F92" s="2"/>
      <c r="G92" s="2"/>
      <c r="H92" s="2"/>
      <c r="I92" s="2"/>
      <c r="J92" s="2"/>
      <c r="K92" s="2"/>
      <c r="L92" s="2"/>
      <c r="M92" s="2"/>
      <c r="AF92" s="14"/>
      <c r="AG92" s="14"/>
      <c r="AH92" s="14"/>
    </row>
    <row r="93" spans="4:34" s="13" customFormat="1" ht="13" x14ac:dyDescent="0.2">
      <c r="D93" s="2"/>
      <c r="E93" s="2"/>
      <c r="F93" s="2"/>
      <c r="G93" s="2"/>
      <c r="H93" s="2"/>
      <c r="I93" s="2"/>
      <c r="J93" s="2"/>
      <c r="K93" s="2"/>
      <c r="L93" s="2"/>
      <c r="M93" s="2"/>
      <c r="AF93" s="14"/>
      <c r="AG93" s="14"/>
      <c r="AH93" s="14"/>
    </row>
    <row r="94" spans="4:34" s="13" customFormat="1" ht="13" x14ac:dyDescent="0.2">
      <c r="D94" s="2"/>
      <c r="E94" s="2"/>
      <c r="F94" s="2"/>
      <c r="G94" s="2"/>
      <c r="H94" s="2"/>
      <c r="I94" s="2"/>
      <c r="J94" s="2"/>
      <c r="K94" s="2"/>
      <c r="L94" s="2"/>
      <c r="M94" s="2"/>
      <c r="AF94" s="14"/>
      <c r="AG94" s="14"/>
      <c r="AH94" s="14"/>
    </row>
    <row r="95" spans="4:34" s="13" customFormat="1" ht="13" x14ac:dyDescent="0.2">
      <c r="D95" s="2"/>
      <c r="E95" s="2"/>
      <c r="F95" s="2"/>
      <c r="G95" s="2"/>
      <c r="H95" s="2"/>
      <c r="I95" s="2"/>
      <c r="J95" s="2"/>
      <c r="K95" s="2"/>
      <c r="L95" s="2"/>
      <c r="M95" s="2"/>
      <c r="AF95" s="14"/>
      <c r="AG95" s="14"/>
      <c r="AH95" s="14"/>
    </row>
    <row r="96" spans="4:34" s="13" customFormat="1" ht="13" x14ac:dyDescent="0.2">
      <c r="D96" s="2"/>
      <c r="E96" s="2"/>
      <c r="F96" s="2"/>
      <c r="G96" s="2"/>
      <c r="H96" s="2"/>
      <c r="I96" s="2"/>
      <c r="J96" s="2"/>
      <c r="K96" s="2"/>
      <c r="L96" s="2"/>
      <c r="M96" s="2"/>
      <c r="AF96" s="14"/>
      <c r="AG96" s="14"/>
      <c r="AH96" s="14"/>
    </row>
    <row r="97" spans="4:34" s="13" customFormat="1" ht="13" x14ac:dyDescent="0.2">
      <c r="D97" s="2"/>
      <c r="E97" s="2"/>
      <c r="F97" s="2"/>
      <c r="G97" s="2"/>
      <c r="H97" s="2"/>
      <c r="I97" s="2"/>
      <c r="J97" s="2"/>
      <c r="K97" s="2"/>
      <c r="L97" s="2"/>
      <c r="M97" s="2"/>
      <c r="AF97" s="14"/>
      <c r="AG97" s="14"/>
      <c r="AH97" s="14"/>
    </row>
    <row r="98" spans="4:34" s="13" customFormat="1" ht="13" x14ac:dyDescent="0.2">
      <c r="D98" s="2"/>
      <c r="E98" s="2"/>
      <c r="F98" s="2"/>
      <c r="G98" s="2"/>
      <c r="H98" s="2"/>
      <c r="I98" s="2"/>
      <c r="J98" s="2"/>
      <c r="K98" s="2"/>
      <c r="L98" s="2"/>
      <c r="M98" s="2"/>
      <c r="AF98" s="14"/>
      <c r="AG98" s="14"/>
      <c r="AH98" s="14"/>
    </row>
    <row r="99" spans="4:34" s="13" customFormat="1" ht="13" x14ac:dyDescent="0.2">
      <c r="D99" s="2"/>
      <c r="E99" s="2"/>
      <c r="F99" s="2"/>
      <c r="G99" s="2"/>
      <c r="H99" s="2"/>
      <c r="I99" s="2"/>
      <c r="J99" s="2"/>
      <c r="K99" s="2"/>
      <c r="L99" s="2"/>
      <c r="M99" s="2"/>
      <c r="AF99" s="14"/>
      <c r="AG99" s="14"/>
      <c r="AH99" s="14"/>
    </row>
    <row r="100" spans="4:34" s="13" customFormat="1" ht="13" x14ac:dyDescent="0.2">
      <c r="D100" s="2"/>
      <c r="E100" s="2"/>
      <c r="F100" s="2"/>
      <c r="G100" s="2"/>
      <c r="H100" s="2"/>
      <c r="I100" s="2"/>
      <c r="J100" s="2"/>
      <c r="K100" s="2"/>
      <c r="L100" s="2"/>
      <c r="M100" s="2"/>
      <c r="AF100" s="14"/>
      <c r="AG100" s="14"/>
      <c r="AH100" s="14"/>
    </row>
    <row r="101" spans="4:34" s="13" customFormat="1" ht="13" x14ac:dyDescent="0.2">
      <c r="D101" s="2"/>
      <c r="E101" s="2"/>
      <c r="F101" s="2"/>
      <c r="G101" s="2"/>
      <c r="H101" s="2"/>
      <c r="I101" s="2"/>
      <c r="J101" s="2"/>
      <c r="K101" s="2"/>
      <c r="L101" s="2"/>
      <c r="M101" s="2"/>
      <c r="AF101" s="14"/>
      <c r="AG101" s="14"/>
      <c r="AH101" s="14"/>
    </row>
    <row r="102" spans="4:34" x14ac:dyDescent="0.2">
      <c r="D102" s="15"/>
      <c r="E102" s="15"/>
      <c r="F102" s="15"/>
      <c r="G102" s="15"/>
      <c r="H102" s="15"/>
      <c r="I102" s="15"/>
      <c r="J102" s="15"/>
      <c r="K102" s="15"/>
      <c r="L102" s="15"/>
      <c r="M102" s="15"/>
    </row>
  </sheetData>
  <mergeCells count="489">
    <mergeCell ref="N62:O62"/>
    <mergeCell ref="P62:Q62"/>
    <mergeCell ref="AG62:AH62"/>
    <mergeCell ref="AI62:AJ62"/>
    <mergeCell ref="N66:O66"/>
    <mergeCell ref="P66:Q66"/>
    <mergeCell ref="N58:O58"/>
    <mergeCell ref="P58:Q58"/>
    <mergeCell ref="A64:B64"/>
    <mergeCell ref="A65:B65"/>
    <mergeCell ref="A66:B66"/>
    <mergeCell ref="A51:B51"/>
    <mergeCell ref="A40:B40"/>
    <mergeCell ref="A41:B41"/>
    <mergeCell ref="A42:B42"/>
    <mergeCell ref="A43:B43"/>
    <mergeCell ref="A44:B44"/>
    <mergeCell ref="A45:B45"/>
    <mergeCell ref="A48:B48"/>
    <mergeCell ref="A49:B49"/>
    <mergeCell ref="A50:B50"/>
    <mergeCell ref="AG36:AH36"/>
    <mergeCell ref="AI36:AJ36"/>
    <mergeCell ref="AG43:AH43"/>
    <mergeCell ref="AI43:AJ43"/>
    <mergeCell ref="AG52:AH52"/>
    <mergeCell ref="AI52:AJ52"/>
    <mergeCell ref="A33:B33"/>
    <mergeCell ref="A26:B26"/>
    <mergeCell ref="A27:B27"/>
    <mergeCell ref="A67:B67"/>
    <mergeCell ref="AG18:AH18"/>
    <mergeCell ref="AI18:AJ18"/>
    <mergeCell ref="AG25:AH25"/>
    <mergeCell ref="AG26:AH26"/>
    <mergeCell ref="AI26:AJ26"/>
    <mergeCell ref="AG27:AH27"/>
    <mergeCell ref="A58:B58"/>
    <mergeCell ref="A59:B59"/>
    <mergeCell ref="A60:B60"/>
    <mergeCell ref="A61:B61"/>
    <mergeCell ref="A62:B62"/>
    <mergeCell ref="A63:B63"/>
    <mergeCell ref="A52:B52"/>
    <mergeCell ref="A53:B53"/>
    <mergeCell ref="A54:B54"/>
    <mergeCell ref="A55:B55"/>
    <mergeCell ref="A56:B56"/>
    <mergeCell ref="A57:B57"/>
    <mergeCell ref="A46:B46"/>
    <mergeCell ref="A47:B47"/>
    <mergeCell ref="L17:M17"/>
    <mergeCell ref="L19:M19"/>
    <mergeCell ref="L20:M20"/>
    <mergeCell ref="L12:M12"/>
    <mergeCell ref="D30:K30"/>
    <mergeCell ref="D22:K22"/>
    <mergeCell ref="D15:K15"/>
    <mergeCell ref="D16:K16"/>
    <mergeCell ref="D17:K17"/>
    <mergeCell ref="D19:K19"/>
    <mergeCell ref="D20:K20"/>
    <mergeCell ref="L22:M22"/>
    <mergeCell ref="L23:M23"/>
    <mergeCell ref="L24:M24"/>
    <mergeCell ref="A23:B23"/>
    <mergeCell ref="A24:B24"/>
    <mergeCell ref="A25:B25"/>
    <mergeCell ref="A12:B12"/>
    <mergeCell ref="A13:B13"/>
    <mergeCell ref="A14:B14"/>
    <mergeCell ref="A15:B15"/>
    <mergeCell ref="A16:B16"/>
    <mergeCell ref="A17:B17"/>
    <mergeCell ref="A18:B18"/>
    <mergeCell ref="A19:B19"/>
    <mergeCell ref="D18:K18"/>
    <mergeCell ref="L18:M18"/>
    <mergeCell ref="N18:O18"/>
    <mergeCell ref="P18:Q18"/>
    <mergeCell ref="D36:K36"/>
    <mergeCell ref="L36:M36"/>
    <mergeCell ref="N36:O36"/>
    <mergeCell ref="P36:Q36"/>
    <mergeCell ref="N46:O46"/>
    <mergeCell ref="P46:Q46"/>
    <mergeCell ref="N42:O42"/>
    <mergeCell ref="P42:Q42"/>
    <mergeCell ref="D31:K31"/>
    <mergeCell ref="L31:M31"/>
    <mergeCell ref="L25:M25"/>
    <mergeCell ref="P24:Q24"/>
    <mergeCell ref="N25:O25"/>
    <mergeCell ref="P25:Q25"/>
    <mergeCell ref="N26:O26"/>
    <mergeCell ref="P26:Q26"/>
    <mergeCell ref="N31:O31"/>
    <mergeCell ref="P31:Q31"/>
    <mergeCell ref="A30:B30"/>
    <mergeCell ref="N54:O54"/>
    <mergeCell ref="P54:Q54"/>
    <mergeCell ref="N47:O47"/>
    <mergeCell ref="P47:Q47"/>
    <mergeCell ref="N48:O48"/>
    <mergeCell ref="P48:Q48"/>
    <mergeCell ref="A31:B31"/>
    <mergeCell ref="A34:B34"/>
    <mergeCell ref="A35:B35"/>
    <mergeCell ref="A36:B36"/>
    <mergeCell ref="A37:B37"/>
    <mergeCell ref="A38:B38"/>
    <mergeCell ref="A39:B39"/>
    <mergeCell ref="A28:B28"/>
    <mergeCell ref="A29:B29"/>
    <mergeCell ref="A32:B32"/>
    <mergeCell ref="L26:M26"/>
    <mergeCell ref="N67:O67"/>
    <mergeCell ref="P67:Q67"/>
    <mergeCell ref="A21:B21"/>
    <mergeCell ref="D21:K21"/>
    <mergeCell ref="L21:M21"/>
    <mergeCell ref="N21:O21"/>
    <mergeCell ref="P21:Q21"/>
    <mergeCell ref="D52:K52"/>
    <mergeCell ref="N63:O63"/>
    <mergeCell ref="P63:Q63"/>
    <mergeCell ref="N64:O64"/>
    <mergeCell ref="P64:Q64"/>
    <mergeCell ref="N65:O65"/>
    <mergeCell ref="P65:Q65"/>
    <mergeCell ref="N59:O59"/>
    <mergeCell ref="P59:Q59"/>
    <mergeCell ref="N60:O60"/>
    <mergeCell ref="P60:Q60"/>
    <mergeCell ref="N61:O61"/>
    <mergeCell ref="P61:Q61"/>
    <mergeCell ref="N56:O56"/>
    <mergeCell ref="D27:K27"/>
    <mergeCell ref="L27:M27"/>
    <mergeCell ref="N57:O57"/>
    <mergeCell ref="P57:Q57"/>
    <mergeCell ref="N55:O55"/>
    <mergeCell ref="P55:Q55"/>
    <mergeCell ref="N51:O51"/>
    <mergeCell ref="P51:Q51"/>
    <mergeCell ref="N52:O52"/>
    <mergeCell ref="P52:Q52"/>
    <mergeCell ref="N53:O53"/>
    <mergeCell ref="P53:Q53"/>
    <mergeCell ref="N49:O49"/>
    <mergeCell ref="P49:Q49"/>
    <mergeCell ref="N50:O50"/>
    <mergeCell ref="P50:Q50"/>
    <mergeCell ref="P45:Q45"/>
    <mergeCell ref="N43:O43"/>
    <mergeCell ref="P43:Q43"/>
    <mergeCell ref="N38:O38"/>
    <mergeCell ref="P38:Q38"/>
    <mergeCell ref="N39:O39"/>
    <mergeCell ref="P39:Q39"/>
    <mergeCell ref="N40:O40"/>
    <mergeCell ref="P40:Q40"/>
    <mergeCell ref="N44:O44"/>
    <mergeCell ref="P44:Q44"/>
    <mergeCell ref="N45:O45"/>
    <mergeCell ref="P20:Q20"/>
    <mergeCell ref="N15:O15"/>
    <mergeCell ref="P15:Q15"/>
    <mergeCell ref="N16:O16"/>
    <mergeCell ref="P16:Q16"/>
    <mergeCell ref="N37:O37"/>
    <mergeCell ref="P37:Q37"/>
    <mergeCell ref="N34:O34"/>
    <mergeCell ref="P34:Q34"/>
    <mergeCell ref="N35:O35"/>
    <mergeCell ref="P35:Q35"/>
    <mergeCell ref="N28:O28"/>
    <mergeCell ref="P28:Q28"/>
    <mergeCell ref="N29:O29"/>
    <mergeCell ref="P29:Q29"/>
    <mergeCell ref="N32:O32"/>
    <mergeCell ref="P32:Q32"/>
    <mergeCell ref="N22:O22"/>
    <mergeCell ref="P22:Q22"/>
    <mergeCell ref="N23:O23"/>
    <mergeCell ref="P23:Q23"/>
    <mergeCell ref="N27:O27"/>
    <mergeCell ref="P27:Q27"/>
    <mergeCell ref="N24:O24"/>
    <mergeCell ref="L66:M66"/>
    <mergeCell ref="L67:M67"/>
    <mergeCell ref="N10:O10"/>
    <mergeCell ref="P10:Q10"/>
    <mergeCell ref="N11:O11"/>
    <mergeCell ref="P11:Q11"/>
    <mergeCell ref="N13:O13"/>
    <mergeCell ref="P13:Q13"/>
    <mergeCell ref="N14:O14"/>
    <mergeCell ref="P14:Q14"/>
    <mergeCell ref="L59:M59"/>
    <mergeCell ref="L60:M60"/>
    <mergeCell ref="L61:M61"/>
    <mergeCell ref="L63:M63"/>
    <mergeCell ref="L64:M64"/>
    <mergeCell ref="L65:M65"/>
    <mergeCell ref="L62:M62"/>
    <mergeCell ref="L55:M55"/>
    <mergeCell ref="L56:M56"/>
    <mergeCell ref="L57:M57"/>
    <mergeCell ref="L58:M58"/>
    <mergeCell ref="L49:M49"/>
    <mergeCell ref="L50:M50"/>
    <mergeCell ref="L51:M51"/>
    <mergeCell ref="L52:M52"/>
    <mergeCell ref="L53:M53"/>
    <mergeCell ref="L54:M54"/>
    <mergeCell ref="L42:M42"/>
    <mergeCell ref="L44:M44"/>
    <mergeCell ref="L45:M45"/>
    <mergeCell ref="L46:M46"/>
    <mergeCell ref="L47:M47"/>
    <mergeCell ref="L48:M48"/>
    <mergeCell ref="L43:M43"/>
    <mergeCell ref="AG65:AH65"/>
    <mergeCell ref="AG66:AH66"/>
    <mergeCell ref="AG67:AH67"/>
    <mergeCell ref="L10:M10"/>
    <mergeCell ref="L11:M11"/>
    <mergeCell ref="L13:M13"/>
    <mergeCell ref="L14:M14"/>
    <mergeCell ref="L15:M15"/>
    <mergeCell ref="L16:M16"/>
    <mergeCell ref="AG56:AH56"/>
    <mergeCell ref="AG57:AH57"/>
    <mergeCell ref="AG58:AH58"/>
    <mergeCell ref="AG59:AH59"/>
    <mergeCell ref="AG61:AH61"/>
    <mergeCell ref="AG64:AH64"/>
    <mergeCell ref="AG48:AH48"/>
    <mergeCell ref="AG49:AH49"/>
    <mergeCell ref="AG50:AH50"/>
    <mergeCell ref="AG33:AH33"/>
    <mergeCell ref="AG34:AH34"/>
    <mergeCell ref="AG11:AH11"/>
    <mergeCell ref="AG12:AH12"/>
    <mergeCell ref="AG13:AH13"/>
    <mergeCell ref="AG14:AH14"/>
    <mergeCell ref="AI64:AJ64"/>
    <mergeCell ref="AI65:AJ65"/>
    <mergeCell ref="AI66:AJ66"/>
    <mergeCell ref="AI67:AJ67"/>
    <mergeCell ref="AI11:AJ11"/>
    <mergeCell ref="AI12:AJ12"/>
    <mergeCell ref="AI13:AJ13"/>
    <mergeCell ref="AI55:AJ55"/>
    <mergeCell ref="AI56:AJ56"/>
    <mergeCell ref="AI57:AJ57"/>
    <mergeCell ref="AI58:AJ58"/>
    <mergeCell ref="AI59:AJ59"/>
    <mergeCell ref="AI53:AJ53"/>
    <mergeCell ref="AI54:AJ54"/>
    <mergeCell ref="AI50:AJ50"/>
    <mergeCell ref="AI44:AJ44"/>
    <mergeCell ref="AI45:AJ45"/>
    <mergeCell ref="AI46:AJ46"/>
    <mergeCell ref="AI47:AJ47"/>
    <mergeCell ref="AI48:AJ48"/>
    <mergeCell ref="AI27:AJ27"/>
    <mergeCell ref="AI31:AJ31"/>
    <mergeCell ref="AI25:AJ25"/>
    <mergeCell ref="AI23:AJ23"/>
    <mergeCell ref="AG16:AH16"/>
    <mergeCell ref="AG17:AH17"/>
    <mergeCell ref="AG23:AH23"/>
    <mergeCell ref="AG19:AH19"/>
    <mergeCell ref="AG21:AH21"/>
    <mergeCell ref="AI17:AJ17"/>
    <mergeCell ref="AI19:AJ19"/>
    <mergeCell ref="AG29:AH29"/>
    <mergeCell ref="AG24:AH24"/>
    <mergeCell ref="AG28:AH28"/>
    <mergeCell ref="AG22:AH22"/>
    <mergeCell ref="AG20:AH20"/>
    <mergeCell ref="AI21:AJ21"/>
    <mergeCell ref="P30:Q30"/>
    <mergeCell ref="AI51:AJ51"/>
    <mergeCell ref="AG63:AH63"/>
    <mergeCell ref="AI63:AJ63"/>
    <mergeCell ref="AG51:AH51"/>
    <mergeCell ref="AG53:AH53"/>
    <mergeCell ref="AG54:AH54"/>
    <mergeCell ref="AG55:AH55"/>
    <mergeCell ref="AI39:AJ39"/>
    <mergeCell ref="AG40:AH40"/>
    <mergeCell ref="AI40:AJ40"/>
    <mergeCell ref="AG46:AH46"/>
    <mergeCell ref="AG47:AH47"/>
    <mergeCell ref="AI49:AJ49"/>
    <mergeCell ref="AI41:AJ41"/>
    <mergeCell ref="AI42:AJ42"/>
    <mergeCell ref="AI61:AJ61"/>
    <mergeCell ref="AG39:AH39"/>
    <mergeCell ref="AG41:AH41"/>
    <mergeCell ref="AG42:AH42"/>
    <mergeCell ref="AG44:AH44"/>
    <mergeCell ref="AG45:AH45"/>
    <mergeCell ref="P56:Q56"/>
    <mergeCell ref="AG38:AH38"/>
    <mergeCell ref="AI37:AJ37"/>
    <mergeCell ref="AI38:AJ38"/>
    <mergeCell ref="AI33:AJ33"/>
    <mergeCell ref="AI34:AJ34"/>
    <mergeCell ref="AI35:AJ35"/>
    <mergeCell ref="AG31:AH31"/>
    <mergeCell ref="AG10:AH10"/>
    <mergeCell ref="AI10:AJ10"/>
    <mergeCell ref="AI30:AJ30"/>
    <mergeCell ref="AG32:AH32"/>
    <mergeCell ref="AI32:AJ32"/>
    <mergeCell ref="AG30:AH30"/>
    <mergeCell ref="AG35:AH35"/>
    <mergeCell ref="AG37:AH37"/>
    <mergeCell ref="AI14:AJ14"/>
    <mergeCell ref="AI15:AJ15"/>
    <mergeCell ref="AI16:AJ16"/>
    <mergeCell ref="AI28:AJ28"/>
    <mergeCell ref="AI29:AJ29"/>
    <mergeCell ref="AI24:AJ24"/>
    <mergeCell ref="AI20:AJ20"/>
    <mergeCell ref="AI22:AJ22"/>
    <mergeCell ref="AG15:AH15"/>
    <mergeCell ref="D64:K64"/>
    <mergeCell ref="D65:K65"/>
    <mergeCell ref="D66:K66"/>
    <mergeCell ref="D67:K67"/>
    <mergeCell ref="D57:K57"/>
    <mergeCell ref="D58:K58"/>
    <mergeCell ref="D59:K59"/>
    <mergeCell ref="D60:K60"/>
    <mergeCell ref="D61:K61"/>
    <mergeCell ref="D63:K63"/>
    <mergeCell ref="D62:K62"/>
    <mergeCell ref="D46:K46"/>
    <mergeCell ref="D47:K47"/>
    <mergeCell ref="D43:K43"/>
    <mergeCell ref="D37:K37"/>
    <mergeCell ref="D38:K38"/>
    <mergeCell ref="D39:K39"/>
    <mergeCell ref="D40:K40"/>
    <mergeCell ref="D55:K55"/>
    <mergeCell ref="D56:K56"/>
    <mergeCell ref="D48:K48"/>
    <mergeCell ref="D49:K49"/>
    <mergeCell ref="D50:K50"/>
    <mergeCell ref="D51:K51"/>
    <mergeCell ref="D53:K53"/>
    <mergeCell ref="D54:K54"/>
    <mergeCell ref="D41:K41"/>
    <mergeCell ref="N12:O12"/>
    <mergeCell ref="P12:Q12"/>
    <mergeCell ref="P41:Q41"/>
    <mergeCell ref="L37:M37"/>
    <mergeCell ref="L38:M38"/>
    <mergeCell ref="L39:M39"/>
    <mergeCell ref="L40:M40"/>
    <mergeCell ref="L28:M28"/>
    <mergeCell ref="L29:M29"/>
    <mergeCell ref="L32:M32"/>
    <mergeCell ref="L34:M34"/>
    <mergeCell ref="L35:M35"/>
    <mergeCell ref="N17:O17"/>
    <mergeCell ref="P17:Q17"/>
    <mergeCell ref="N19:O19"/>
    <mergeCell ref="P19:Q19"/>
    <mergeCell ref="N20:O20"/>
    <mergeCell ref="L41:M41"/>
    <mergeCell ref="N41:O41"/>
    <mergeCell ref="L33:M33"/>
    <mergeCell ref="N33:O33"/>
    <mergeCell ref="P33:Q33"/>
    <mergeCell ref="L30:M30"/>
    <mergeCell ref="N30:O30"/>
    <mergeCell ref="D10:K10"/>
    <mergeCell ref="D11:K11"/>
    <mergeCell ref="D12:K12"/>
    <mergeCell ref="D13:K13"/>
    <mergeCell ref="D14:K14"/>
    <mergeCell ref="A69:AJ69"/>
    <mergeCell ref="A71:AJ71"/>
    <mergeCell ref="A10:B10"/>
    <mergeCell ref="A11:B11"/>
    <mergeCell ref="A20:B20"/>
    <mergeCell ref="A22:B22"/>
    <mergeCell ref="D32:K32"/>
    <mergeCell ref="D33:K33"/>
    <mergeCell ref="D34:K34"/>
    <mergeCell ref="D35:K35"/>
    <mergeCell ref="D23:K23"/>
    <mergeCell ref="D24:K24"/>
    <mergeCell ref="D25:K25"/>
    <mergeCell ref="D28:K28"/>
    <mergeCell ref="D29:K29"/>
    <mergeCell ref="D26:K26"/>
    <mergeCell ref="D42:K42"/>
    <mergeCell ref="D44:K44"/>
    <mergeCell ref="D45:K45"/>
    <mergeCell ref="AG8:AH9"/>
    <mergeCell ref="AI8:AJ9"/>
    <mergeCell ref="AK8:AL9"/>
    <mergeCell ref="AG60:AH60"/>
    <mergeCell ref="AI60:AJ60"/>
    <mergeCell ref="A6:B6"/>
    <mergeCell ref="C6:AL6"/>
    <mergeCell ref="A8:B9"/>
    <mergeCell ref="C8:C9"/>
    <mergeCell ref="D8:K9"/>
    <mergeCell ref="L8:M9"/>
    <mergeCell ref="N8:O9"/>
    <mergeCell ref="P8:Q9"/>
    <mergeCell ref="R8:AE8"/>
    <mergeCell ref="AF8:AF9"/>
    <mergeCell ref="AK10:AL10"/>
    <mergeCell ref="AK11:AL11"/>
    <mergeCell ref="AK12:AL12"/>
    <mergeCell ref="AK13:AL13"/>
    <mergeCell ref="AK14:AL14"/>
    <mergeCell ref="AK15:AL15"/>
    <mergeCell ref="AK16:AL16"/>
    <mergeCell ref="AK17:AL17"/>
    <mergeCell ref="AK18:AL18"/>
    <mergeCell ref="A1:E4"/>
    <mergeCell ref="F1:AH4"/>
    <mergeCell ref="AI1:AJ1"/>
    <mergeCell ref="AK1:AL1"/>
    <mergeCell ref="AI2:AJ2"/>
    <mergeCell ref="AK2:AL2"/>
    <mergeCell ref="AI3:AJ3"/>
    <mergeCell ref="AK3:AL3"/>
    <mergeCell ref="AI4:AJ4"/>
    <mergeCell ref="AK4:AL4"/>
    <mergeCell ref="AK19:AL19"/>
    <mergeCell ref="AK20:AL20"/>
    <mergeCell ref="AK21:AL21"/>
    <mergeCell ref="AK22:AL22"/>
    <mergeCell ref="AK23:AL23"/>
    <mergeCell ref="AK24:AL24"/>
    <mergeCell ref="AK25:AL25"/>
    <mergeCell ref="AK26:AL26"/>
    <mergeCell ref="AK27:AL27"/>
    <mergeCell ref="AK28:AL28"/>
    <mergeCell ref="AK29:AL29"/>
    <mergeCell ref="AK30:AL30"/>
    <mergeCell ref="AK31:AL31"/>
    <mergeCell ref="AK32:AL32"/>
    <mergeCell ref="AK33:AL33"/>
    <mergeCell ref="AK34:AL34"/>
    <mergeCell ref="AK35:AL35"/>
    <mergeCell ref="AK36:AL36"/>
    <mergeCell ref="AK37:AL37"/>
    <mergeCell ref="AK38:AL38"/>
    <mergeCell ref="AK39:AL39"/>
    <mergeCell ref="AK40:AL40"/>
    <mergeCell ref="AK41:AL41"/>
    <mergeCell ref="AK42:AL42"/>
    <mergeCell ref="AK43:AL43"/>
    <mergeCell ref="AK44:AL44"/>
    <mergeCell ref="AK45:AL45"/>
    <mergeCell ref="AK46:AL46"/>
    <mergeCell ref="AK47:AL47"/>
    <mergeCell ref="AK48:AL48"/>
    <mergeCell ref="AK49:AL49"/>
    <mergeCell ref="AK50:AL50"/>
    <mergeCell ref="AK51:AL51"/>
    <mergeCell ref="AK52:AL52"/>
    <mergeCell ref="AK53:AL53"/>
    <mergeCell ref="AK54:AL54"/>
    <mergeCell ref="AK64:AL64"/>
    <mergeCell ref="AK65:AL65"/>
    <mergeCell ref="AK66:AL66"/>
    <mergeCell ref="AK67:AL67"/>
    <mergeCell ref="AK55:AL55"/>
    <mergeCell ref="AK56:AL56"/>
    <mergeCell ref="AK57:AL57"/>
    <mergeCell ref="AK58:AL58"/>
    <mergeCell ref="AK59:AL59"/>
    <mergeCell ref="AK60:AL60"/>
    <mergeCell ref="AK61:AL61"/>
    <mergeCell ref="AK62:AL62"/>
    <mergeCell ref="AK63:AL63"/>
  </mergeCells>
  <phoneticPr fontId="13" type="noConversion"/>
  <conditionalFormatting sqref="AI10:AJ67">
    <cfRule type="cellIs" dxfId="5" priority="1" operator="greaterThan">
      <formula>0.84</formula>
    </cfRule>
    <cfRule type="cellIs" dxfId="4" priority="2" operator="between">
      <formula>0</formula>
      <formula>0.49</formula>
    </cfRule>
    <cfRule type="cellIs" dxfId="3" priority="3" operator="between">
      <formula>0.5</formula>
      <formula>0.69</formula>
    </cfRule>
    <cfRule type="cellIs" dxfId="2" priority="4" operator="between">
      <formula>0.7</formula>
      <formula>0.84</formula>
    </cfRule>
    <cfRule type="cellIs" dxfId="1" priority="7" operator="lessThan">
      <formula>1</formula>
    </cfRule>
    <cfRule type="cellIs" dxfId="0" priority="8" operator="greaterThan">
      <formula>1</formula>
    </cfRule>
  </conditionalFormatting>
  <pageMargins left="0.7" right="0.7" top="0.75" bottom="0.75" header="0.3" footer="0.3"/>
  <pageSetup paperSize="9" scale="59" fitToHeight="0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Revizyon Bilgileri</vt:lpstr>
      <vt:lpstr>işletme</vt:lpstr>
      <vt:lpstr>işletme!Yazdırma_Alanı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2026-07-07T14:17:54Z</dcterms:modified>
  <cp:category/>
  <cp:contentStatus/>
</cp:coreProperties>
</file>