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ın 7\Desktop\eğitim\"/>
    </mc:Choice>
  </mc:AlternateContent>
  <bookViews>
    <workbookView xWindow="-120" yWindow="-120" windowWidth="20730" windowHeight="11760" tabRatio="828"/>
  </bookViews>
  <sheets>
    <sheet name="Bordro" sheetId="12" r:id="rId1"/>
    <sheet name="Genel Bilgiler" sheetId="14" r:id="rId2"/>
    <sheet name="Vergiye Tabi İşlemler" sheetId="15" r:id="rId3"/>
    <sheet name="Ödemeler" sheetId="16" r:id="rId4"/>
    <sheet name="Vergi Bildirimi" sheetId="17" r:id="rId5"/>
    <sheet name="SGK Bildirimleri" sheetId="18" r:id="rId6"/>
    <sheet name="Düzenleme Bilgileri" sheetId="19" r:id="rId7"/>
    <sheet name="EKLER" sheetId="5" r:id="rId8"/>
  </sheets>
  <externalReferences>
    <externalReference r:id="rId9"/>
  </externalReferences>
  <definedNames>
    <definedName name="Meslekler">[1]Lists!$A$2:$A$7010</definedName>
    <definedName name="_xlnm.Print_Area" localSheetId="0">Bordro!$A$2:$AA$8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7" l="1"/>
  <c r="D13" i="17"/>
  <c r="K7" i="12" l="1"/>
  <c r="K6" i="12"/>
  <c r="I8" i="12" l="1"/>
  <c r="O3" i="18" l="1"/>
  <c r="J6" i="12"/>
  <c r="F8" i="12"/>
  <c r="G8" i="12"/>
  <c r="X8" i="12"/>
  <c r="Y8" i="12"/>
  <c r="E8" i="12"/>
  <c r="P7" i="12"/>
  <c r="Q7" i="12" s="1"/>
  <c r="AJ3" i="18" s="1"/>
  <c r="P6" i="12"/>
  <c r="J7" i="12"/>
  <c r="R7" i="12"/>
  <c r="S7" i="12"/>
  <c r="T7" i="12"/>
  <c r="U7" i="12"/>
  <c r="V7" i="12"/>
  <c r="T6" i="12"/>
  <c r="S6" i="12"/>
  <c r="S8" i="12" s="1"/>
  <c r="R6" i="12"/>
  <c r="V6" i="12"/>
  <c r="V8" i="12" s="1"/>
  <c r="U6" i="12"/>
  <c r="J8" i="12" l="1"/>
  <c r="R8" i="12"/>
  <c r="P8" i="12"/>
  <c r="H3" i="17" s="1"/>
  <c r="U8" i="12"/>
  <c r="B3" i="15"/>
  <c r="T8" i="12"/>
  <c r="AI3" i="18"/>
  <c r="Q6" i="12"/>
  <c r="W7" i="12"/>
  <c r="L7" i="12"/>
  <c r="K8" i="12"/>
  <c r="W6" i="12"/>
  <c r="L6" i="12"/>
  <c r="W8" i="12" l="1"/>
  <c r="L8" i="12"/>
  <c r="E3" i="17" s="1"/>
  <c r="M7" i="12"/>
  <c r="N7" i="12" s="1"/>
  <c r="AD3" i="18"/>
  <c r="Q8" i="12"/>
  <c r="AJ2" i="18"/>
  <c r="O2" i="18"/>
  <c r="B2" i="15" l="1"/>
  <c r="O7" i="12"/>
  <c r="AF3" i="18"/>
  <c r="AG3" i="18"/>
  <c r="I3" i="17"/>
  <c r="C3" i="15"/>
  <c r="AI2" i="18"/>
  <c r="Z7" i="12" l="1"/>
  <c r="AA7" i="12" s="1"/>
  <c r="AH3" i="18"/>
  <c r="AD2" i="18"/>
  <c r="M6" i="12" l="1"/>
  <c r="M8" i="12" s="1"/>
  <c r="N6" i="12" l="1"/>
  <c r="N8" i="12" s="1"/>
  <c r="F3" i="17" s="1"/>
  <c r="AF2" i="18" l="1"/>
  <c r="AG2" i="18"/>
  <c r="O6" i="12"/>
  <c r="C6" i="15"/>
  <c r="Z6" i="12" l="1"/>
  <c r="Z8" i="12" s="1"/>
  <c r="O8" i="12"/>
  <c r="AH2" i="18"/>
  <c r="AA6" i="12" l="1"/>
  <c r="AA8" i="12" s="1"/>
  <c r="G3" i="17"/>
  <c r="C2" i="15"/>
</calcChain>
</file>

<file path=xl/comments1.xml><?xml version="1.0" encoding="utf-8"?>
<comments xmlns="http://schemas.openxmlformats.org/spreadsheetml/2006/main">
  <authors>
    <author>bidb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Bordroda damga vergisi matrahı yazılacak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Damga vergisi kesintisi</t>
        </r>
      </text>
    </comment>
  </commentList>
</comments>
</file>

<file path=xl/sharedStrings.xml><?xml version="1.0" encoding="utf-8"?>
<sst xmlns="http://schemas.openxmlformats.org/spreadsheetml/2006/main" count="212" uniqueCount="160">
  <si>
    <t>A</t>
  </si>
  <si>
    <t>01</t>
  </si>
  <si>
    <t>000</t>
  </si>
  <si>
    <t>00000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</si>
  <si>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</si>
  <si>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</si>
  <si>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</si>
  <si>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</si>
  <si>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</si>
  <si>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</si>
  <si>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</si>
  <si>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</si>
  <si>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</si>
  <si>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</si>
  <si>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</si>
  <si>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</si>
  <si>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</si>
  <si>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</si>
  <si>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</si>
  <si>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</si>
  <si>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</si>
  <si>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</si>
  <si>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</si>
  <si>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</si>
  <si>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</si>
  <si>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</si>
  <si>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</si>
  <si>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</si>
  <si>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</si>
  <si>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</si>
  <si>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</si>
  <si>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1009359</t>
  </si>
  <si>
    <t>024</t>
  </si>
  <si>
    <t>İŞYERİ BİLGİLERİ</t>
  </si>
  <si>
    <t>İşyeri türü</t>
  </si>
  <si>
    <t>İşyeri şube kodu</t>
  </si>
  <si>
    <t>İşy tic sic numarası</t>
  </si>
  <si>
    <t>Ticaret sic müd</t>
  </si>
  <si>
    <t>İşyeri Faaliyet kodu</t>
  </si>
  <si>
    <t>İşyeri  Şube Adı</t>
  </si>
  <si>
    <t>işyeri adres no</t>
  </si>
  <si>
    <t>İşyeri Mülk Durumu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</si>
  <si>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</si>
  <si>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</si>
  <si>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</si>
  <si>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</si>
  <si>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</si>
  <si>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</si>
  <si>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</si>
  <si>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Selçuk</t>
  </si>
  <si>
    <t>Tevkifata İlişkin Damga Vergisi</t>
  </si>
  <si>
    <t>302 ödeme tür koduna yazılan tutar manuel bu alana yazılacak</t>
  </si>
  <si>
    <t>Aylık</t>
  </si>
  <si>
    <t>MUHTASAR VE PRİM HİZMET BEYANNAMESİ</t>
  </si>
  <si>
    <t>1003A</t>
  </si>
  <si>
    <t>Vergi Dairesi</t>
  </si>
  <si>
    <t>Fevzipaşa Vergi Dairesi</t>
  </si>
  <si>
    <t>Dönem Tipi</t>
  </si>
  <si>
    <t>Ay</t>
  </si>
  <si>
    <t>Yıl</t>
  </si>
  <si>
    <t>Şube No</t>
  </si>
  <si>
    <t>0</t>
  </si>
  <si>
    <t>Vergi Sorumlusunun</t>
  </si>
  <si>
    <t>Vergi Kimlik Numarası</t>
  </si>
  <si>
    <t>11111111111</t>
  </si>
  <si>
    <t>(T.C. Kimlik No)</t>
  </si>
  <si>
    <t>Soyadı (unvanı)</t>
  </si>
  <si>
    <t>Erzincan Binali Yıldırım Üniversi</t>
  </si>
  <si>
    <t>Adı (unvanın devamı)</t>
  </si>
  <si>
    <t>tesi Sağlık Kültür Spor Dai Baş</t>
  </si>
  <si>
    <t>Ticaret Sicil No</t>
  </si>
  <si>
    <t>E- Posta Adresi</t>
  </si>
  <si>
    <t>selcuk.tektas@erzincan.edu.tr</t>
  </si>
  <si>
    <t>İrtibat Telefon No</t>
  </si>
  <si>
    <t>0446</t>
  </si>
  <si>
    <t>1111111</t>
  </si>
  <si>
    <t>Bundan sonraki ay/ Aylarda beyanım Var / Yok</t>
  </si>
  <si>
    <t>Var</t>
  </si>
  <si>
    <t>Ödemelerin Tür Kodu</t>
  </si>
  <si>
    <t>Ödemelerin Gayrisafi Tutarı</t>
  </si>
  <si>
    <t>Vergi Kesinti Tutarı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</si>
  <si>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</si>
  <si>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</si>
  <si>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</si>
  <si>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</si>
  <si>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</si>
  <si>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</si>
  <si>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</si>
  <si>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</si>
  <si>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</si>
  <si>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</si>
  <si>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</si>
  <si>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</si>
  <si>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</si>
  <si>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</si>
  <si>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</si>
  <si>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 xml:space="preserve"> O   Diğer</t>
  </si>
  <si>
    <t>Beyannameyi Düzenleyen</t>
  </si>
  <si>
    <t>302</t>
  </si>
  <si>
    <t>Murat</t>
  </si>
  <si>
    <t>TOPLAM</t>
  </si>
  <si>
    <t>6 haneli olup, işyeri sicil numarasının 2. ve 7. sıradaki numaraları</t>
  </si>
  <si>
    <t>SIRA NO</t>
  </si>
  <si>
    <t>ÇALIŞANIN</t>
  </si>
  <si>
    <t>SSK 
İşveren
(%20,5)</t>
  </si>
  <si>
    <t>Hesaplanan
Gelir
Vergisi</t>
  </si>
  <si>
    <t>SSK KESİNTİ
 TOPLAMI</t>
  </si>
  <si>
    <t>AD - SOYAD</t>
  </si>
  <si>
    <t>T.C. KİMLİK NO</t>
  </si>
  <si>
    <t>Selçuk Tektaş</t>
  </si>
  <si>
    <t>Net Ödenecek Gelir
Vergisi</t>
  </si>
  <si>
    <t>tektaş</t>
  </si>
  <si>
    <t>9112.06</t>
  </si>
  <si>
    <t>Belgenin Mahiyeti Asıl/Ek/ İptal</t>
  </si>
  <si>
    <t>Uzaktan Çalışma Günü</t>
  </si>
  <si>
    <t>2022</t>
  </si>
  <si>
    <t>Ocak</t>
  </si>
  <si>
    <t>Gelir Vergisi Matrahı</t>
  </si>
  <si>
    <t>Gelir Vergisi Engellilik oranı</t>
  </si>
  <si>
    <t>Hesaplanan Gelir Vergisi</t>
  </si>
  <si>
    <t>Asgari Ücret İstisna GV Tutarı</t>
  </si>
  <si>
    <t>Gelir Vergisi Kesintisi</t>
  </si>
  <si>
    <t>Asgari Ücret İstisna DV Tutarı</t>
  </si>
  <si>
    <t>Damga Vergisi Kesintisi</t>
  </si>
  <si>
    <t>Asgari ücret İstisna GV Tutarı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</si>
  <si>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</si>
  <si>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</si>
  <si>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</si>
  <si>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</si>
  <si>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</si>
  <si>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Damga Vergisi Kesintisi Toplamı</t>
  </si>
  <si>
    <t>Asgari Ücret İstisna DV Tutarı Toplamı</t>
  </si>
  <si>
    <t>Gelir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</si>
  <si>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</si>
  <si>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</si>
  <si>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</si>
  <si>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</si>
  <si>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</si>
  <si>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</si>
  <si>
    <t>Malullük Yaşlılık ve Ölüm Sigortası Primi %9</t>
  </si>
  <si>
    <t>Genel Sağlık Sigortası Primi %5</t>
  </si>
  <si>
    <t>Kısa Vadeli Sigorta Kolları Primi  %2</t>
  </si>
  <si>
    <t>İşveren</t>
  </si>
  <si>
    <t>İşçi</t>
  </si>
  <si>
    <t>Malullük Yaşlılık ve Ölüm Sigortası Primi %11</t>
  </si>
  <si>
    <t>4 B            B  O  R  D  R  O</t>
  </si>
  <si>
    <t>Ek Ödeme</t>
  </si>
  <si>
    <t>Toplu Sözleşme İkramiyesi</t>
  </si>
  <si>
    <t>Bes</t>
  </si>
  <si>
    <t>Sendika</t>
  </si>
  <si>
    <t>012</t>
  </si>
  <si>
    <t>Murat Tektaş</t>
  </si>
  <si>
    <t>Sözleşme Ücreti</t>
  </si>
  <si>
    <t>Çocuk Yardımı</t>
  </si>
  <si>
    <t>Genel Sağlık Sigortası Primi %7,5</t>
  </si>
  <si>
    <t>Aile Yardımı</t>
  </si>
  <si>
    <t>Kesintiler Toplamı</t>
  </si>
  <si>
    <t>Net Ödenecek Tutar</t>
  </si>
  <si>
    <t>Tahakkuk Toplamı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</si>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</sst>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26">
    <font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b/>
      <sz val="12"/>
      <color theme="5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scheme val="minor"/>
    </font>
    <font>
      <sz val="10"/>
      <name val="Arial Tur"/>
      <charset val="162"/>
    </font>
    <font>
      <b/>
      <sz val="9"/>
      <name val="Verdana"/>
      <family val="2"/>
      <charset val="162"/>
    </font>
    <font>
      <b/>
      <sz val="12"/>
      <color indexed="8"/>
      <name val="Times New Roman"/>
      <family val="1"/>
      <charset val="162"/>
    </font>
    <font>
      <b/>
      <sz val="20"/>
      <color indexed="8"/>
      <name val="Times New Roman"/>
      <family val="1"/>
      <charset val="162"/>
    </font>
    <font>
      <sz val="9"/>
      <name val="Verdana"/>
      <family val="2"/>
      <charset val="162"/>
    </font>
    <font>
      <b/>
      <sz val="12"/>
      <name val="Arial Tur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sz val="8"/>
      <name val="Arial Tur"/>
      <charset val="162"/>
    </font>
    <font>
      <sz val="8"/>
      <name val="Verdan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91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0" fillId="0" borderId="0" xfId="0" applyNumberFormat="1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9" fontId="0" fillId="4" borderId="2" xfId="0" applyNumberFormat="1" applyFill="1" applyBorder="1"/>
    <xf numFmtId="49" fontId="10" fillId="5" borderId="0" xfId="0" applyNumberFormat="1" applyFont="1" applyFill="1"/>
    <xf numFmtId="49" fontId="0" fillId="5" borderId="0" xfId="0" applyNumberFormat="1" applyFill="1"/>
    <xf numFmtId="49" fontId="7" fillId="5" borderId="0" xfId="0" applyNumberFormat="1" applyFont="1" applyFill="1"/>
    <xf numFmtId="166" fontId="0" fillId="4" borderId="2" xfId="0" applyNumberFormat="1" applyFill="1" applyBorder="1"/>
    <xf numFmtId="49" fontId="12" fillId="0" borderId="0" xfId="0" applyNumberFormat="1" applyFont="1"/>
    <xf numFmtId="167" fontId="12" fillId="0" borderId="2" xfId="0" applyNumberFormat="1" applyFont="1" applyBorder="1" applyAlignment="1">
      <alignment horizontal="center" wrapText="1"/>
    </xf>
    <xf numFmtId="0" fontId="4" fillId="5" borderId="2" xfId="0" applyFont="1" applyFill="1" applyBorder="1"/>
    <xf numFmtId="0" fontId="0" fillId="4" borderId="2" xfId="0" applyFont="1" applyFill="1" applyBorder="1"/>
    <xf numFmtId="0" fontId="0" fillId="4" borderId="2" xfId="0" quotePrefix="1" applyFont="1" applyFill="1" applyBorder="1"/>
    <xf numFmtId="0" fontId="15" fillId="4" borderId="2" xfId="0" applyFont="1" applyFill="1" applyBorder="1"/>
    <xf numFmtId="49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167" fontId="0" fillId="3" borderId="2" xfId="0" applyNumberFormat="1" applyFill="1" applyBorder="1"/>
    <xf numFmtId="167" fontId="5" fillId="3" borderId="2" xfId="0" applyNumberFormat="1" applyFont="1" applyFill="1" applyBorder="1" applyAlignment="1">
      <alignment horizontal="left" vertical="center"/>
    </xf>
    <xf numFmtId="4" fontId="0" fillId="3" borderId="2" xfId="0" applyNumberFormat="1" applyFill="1" applyBorder="1"/>
    <xf numFmtId="0" fontId="0" fillId="0" borderId="0" xfId="0" applyAlignment="1">
      <alignment wrapText="1"/>
    </xf>
    <xf numFmtId="0" fontId="0" fillId="7" borderId="2" xfId="0" applyFill="1" applyBorder="1" applyAlignment="1">
      <alignment wrapText="1"/>
    </xf>
    <xf numFmtId="0" fontId="4" fillId="7" borderId="2" xfId="0" applyFont="1" applyFill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/>
    <xf numFmtId="49" fontId="23" fillId="7" borderId="2" xfId="0" applyNumberFormat="1" applyFont="1" applyFill="1" applyBorder="1" applyAlignment="1">
      <alignment horizontal="left" vertical="center"/>
    </xf>
    <xf numFmtId="0" fontId="22" fillId="7" borderId="2" xfId="0" applyFont="1" applyFill="1" applyBorder="1" applyAlignment="1">
      <alignment wrapText="1"/>
    </xf>
    <xf numFmtId="167" fontId="22" fillId="7" borderId="2" xfId="0" applyNumberFormat="1" applyFont="1" applyFill="1" applyBorder="1" applyAlignment="1">
      <alignment wrapText="1"/>
    </xf>
    <xf numFmtId="0" fontId="4" fillId="7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6" borderId="2" xfId="0" applyFill="1" applyBorder="1" applyAlignment="1"/>
    <xf numFmtId="0" fontId="4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 wrapText="1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167" fontId="20" fillId="2" borderId="2" xfId="0" applyNumberFormat="1" applyFont="1" applyFill="1" applyBorder="1" applyAlignment="1" applyProtection="1">
      <alignment horizontal="center" vertical="center"/>
      <protection hidden="1"/>
    </xf>
    <xf numFmtId="167" fontId="17" fillId="2" borderId="2" xfId="0" applyNumberFormat="1" applyFont="1" applyFill="1" applyBorder="1" applyAlignment="1" applyProtection="1">
      <alignment horizontal="right" vertical="center"/>
      <protection hidden="1"/>
    </xf>
    <xf numFmtId="167" fontId="20" fillId="6" borderId="2" xfId="0" applyNumberFormat="1" applyFont="1" applyFill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167" fontId="17" fillId="2" borderId="2" xfId="0" applyNumberFormat="1" applyFont="1" applyFill="1" applyBorder="1" applyAlignment="1" applyProtection="1">
      <alignment horizontal="center" vertical="center"/>
      <protection hidden="1"/>
    </xf>
    <xf numFmtId="167" fontId="18" fillId="7" borderId="2" xfId="0" applyNumberFormat="1" applyFont="1" applyFill="1" applyBorder="1" applyAlignment="1">
      <alignment horizontal="center" vertical="center"/>
    </xf>
    <xf numFmtId="167" fontId="17" fillId="7" borderId="2" xfId="0" applyNumberFormat="1" applyFont="1" applyFill="1" applyBorder="1" applyAlignment="1" applyProtection="1">
      <alignment horizontal="center" vertical="center" wrapText="1"/>
      <protection hidden="1"/>
    </xf>
    <xf numFmtId="167" fontId="17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8" fillId="7" borderId="2" xfId="0" applyFont="1" applyFill="1" applyBorder="1" applyAlignment="1">
      <alignment horizontal="center" vertical="center"/>
    </xf>
    <xf numFmtId="167" fontId="17" fillId="7" borderId="7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8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4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6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9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0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8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167" fontId="17" fillId="7" borderId="15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17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21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24" fillId="0" borderId="2" xfId="2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49" fontId="0" fillId="8" borderId="2" xfId="0" applyNumberFormat="1" applyFill="1" applyBorder="1"/>
    <xf numFmtId="0" fontId="0" fillId="8" borderId="2" xfId="0" applyFill="1" applyBorder="1"/>
    <xf numFmtId="49" fontId="0" fillId="8" borderId="2" xfId="0" applyNumberFormat="1" applyFont="1" applyFill="1" applyBorder="1"/>
    <xf numFmtId="49" fontId="5" fillId="8" borderId="2" xfId="0" applyNumberFormat="1" applyFont="1" applyFill="1" applyBorder="1" applyAlignment="1">
      <alignment horizontal="left" vertical="center"/>
    </xf>
    <xf numFmtId="49" fontId="5" fillId="8" borderId="2" xfId="0" applyNumberFormat="1" applyFont="1" applyFill="1" applyBorder="1" applyAlignment="1">
      <alignment vertical="center"/>
    </xf>
    <xf numFmtId="164" fontId="0" fillId="8" borderId="2" xfId="0" applyNumberFormat="1" applyFill="1" applyBorder="1"/>
    <xf numFmtId="2" fontId="0" fillId="0" borderId="0" xfId="0" applyNumberFormat="1"/>
    <xf numFmtId="0" fontId="0" fillId="3" borderId="2" xfId="0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/>
  </cellXfs>
  <cellStyles count="3">
    <cellStyle name="Normal" xfId="0" builtinId="0"/>
    <cellStyle name="Normal 3" xfId="1"/>
    <cellStyle name="Normal_Sayf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59531</xdr:rowOff>
    </xdr:from>
    <xdr:to>
      <xdr:col>10</xdr:col>
      <xdr:colOff>51990</xdr:colOff>
      <xdr:row>21</xdr:row>
      <xdr:rowOff>62448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7265"/>
          <a:ext cx="6352381" cy="2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1247774</xdr:colOff>
      <xdr:row>0</xdr:row>
      <xdr:rowOff>533399</xdr:rowOff>
    </xdr:from>
    <xdr:to>
      <xdr:col>4</xdr:col>
      <xdr:colOff>238124</xdr:colOff>
      <xdr:row>4</xdr:row>
      <xdr:rowOff>123825</xdr:rowOff>
    </xdr:to>
    <xdr:sp macro="" textlink="">
      <xdr:nvSpPr>
        <xdr:cNvPr id="4" name="Oval Belirtme Çizgisi 3"/>
        <xdr:cNvSpPr/>
      </xdr:nvSpPr>
      <xdr:spPr>
        <a:xfrm>
          <a:off x="7562849" y="533399"/>
          <a:ext cx="2943225" cy="1514476"/>
        </a:xfrm>
        <a:prstGeom prst="wedgeEllipseCallout">
          <a:avLst>
            <a:gd name="adj1" fmla="val -91919"/>
            <a:gd name="adj2" fmla="val -2319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NET ÖDENEN GELİR VERGİSİ TUTARI GİRİLECEK</a:t>
          </a:r>
          <a:endParaRPr lang="tr-TR" sz="1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937629"/>
    <xdr:sp macro="" textlink="">
      <xdr:nvSpPr>
        <xdr:cNvPr id="2" name="Dikdörtgen 1"/>
        <xdr:cNvSpPr/>
      </xdr:nvSpPr>
      <xdr:spPr>
        <a:xfrm>
          <a:off x="0" y="1704975"/>
          <a:ext cx="107364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819150</xdr:colOff>
      <xdr:row>7</xdr:row>
      <xdr:rowOff>0</xdr:rowOff>
    </xdr:from>
    <xdr:to>
      <xdr:col>12</xdr:col>
      <xdr:colOff>123825</xdr:colOff>
      <xdr:row>15</xdr:row>
      <xdr:rowOff>133350</xdr:rowOff>
    </xdr:to>
    <xdr:sp macro="" textlink="">
      <xdr:nvSpPr>
        <xdr:cNvPr id="2" name="Oval Belirtme Çizgisi 1"/>
        <xdr:cNvSpPr/>
      </xdr:nvSpPr>
      <xdr:spPr>
        <a:xfrm>
          <a:off x="7486650" y="2562225"/>
          <a:ext cx="2390775" cy="2209800"/>
        </a:xfrm>
        <a:prstGeom prst="wedgeEllipseCallout">
          <a:avLst>
            <a:gd name="adj1" fmla="val -124021"/>
            <a:gd name="adj2" fmla="val -918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2000">
              <a:solidFill>
                <a:srgbClr val="FFFF00"/>
              </a:solidFill>
            </a:rPr>
            <a:t>NET ÖDENECEK GELİR VERGİSİ YAZILACAK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A&#350;ERON%20&#304;&#350;&#199;&#304;/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tabSelected="1" zoomScale="96" zoomScaleNormal="96" workbookViewId="0">
      <selection activeCell="L13" sqref="L13"/>
    </sheetView>
  </sheetViews>
  <sheetFormatPr defaultRowHeight="12.75"/>
  <cols>
    <col min="1" max="1" width="6.140625" customWidth="1"/>
    <col min="2" max="2" width="8" customWidth="1"/>
    <col min="3" max="3" width="3.5703125" customWidth="1"/>
    <col min="4" max="4" width="12.28515625" customWidth="1"/>
    <col min="5" max="5" width="10.85546875" customWidth="1"/>
    <col min="6" max="11" width="10.7109375" customWidth="1"/>
    <col min="12" max="17" width="9.5703125" customWidth="1"/>
    <col min="18" max="20" width="12.42578125" customWidth="1"/>
    <col min="21" max="21" width="11.7109375" customWidth="1"/>
    <col min="22" max="22" width="10.5703125" customWidth="1"/>
    <col min="23" max="23" width="11.5703125" customWidth="1"/>
    <col min="24" max="24" width="9" customWidth="1"/>
    <col min="25" max="25" width="7.140625" customWidth="1"/>
    <col min="26" max="26" width="11" customWidth="1"/>
    <col min="27" max="27" width="11.42578125" customWidth="1"/>
    <col min="28" max="28" width="13.5703125" customWidth="1"/>
    <col min="29" max="29" width="14.7109375" customWidth="1"/>
    <col min="30" max="30" width="9.140625" customWidth="1"/>
    <col min="31" max="31" width="8.85546875" customWidth="1"/>
    <col min="32" max="32" width="5.7109375" customWidth="1"/>
    <col min="33" max="33" width="13.7109375" customWidth="1"/>
    <col min="34" max="35" width="10.7109375" customWidth="1"/>
    <col min="36" max="36" width="9.42578125" customWidth="1"/>
    <col min="37" max="37" width="10.7109375" customWidth="1"/>
  </cols>
  <sheetData>
    <row r="1" spans="1:37" ht="12.75" customHeight="1">
      <c r="A1" s="10"/>
      <c r="B1" s="10"/>
      <c r="C1" s="10"/>
      <c r="D1" s="10"/>
      <c r="E1" s="10"/>
      <c r="F1" s="11"/>
      <c r="G1" s="11"/>
      <c r="H1" s="11"/>
      <c r="I1" s="11"/>
      <c r="J1" s="11"/>
      <c r="K1" s="12"/>
      <c r="L1" s="12"/>
      <c r="M1" s="12"/>
      <c r="N1" s="13"/>
      <c r="O1" s="12"/>
      <c r="P1" s="12"/>
      <c r="Q1" s="12"/>
      <c r="R1" s="12"/>
      <c r="S1" s="12"/>
      <c r="T1" s="12"/>
      <c r="U1" s="12"/>
      <c r="V1" s="12"/>
      <c r="W1" s="1"/>
      <c r="X1" s="1"/>
      <c r="AB1" s="1"/>
      <c r="AC1" s="1"/>
      <c r="AD1" s="1"/>
      <c r="AE1" s="1"/>
      <c r="AF1" s="1"/>
      <c r="AH1" s="2"/>
      <c r="AI1" s="2"/>
      <c r="AK1" s="2"/>
    </row>
    <row r="2" spans="1:37" ht="24.75" customHeight="1" thickBot="1">
      <c r="A2" s="62" t="s">
        <v>145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2"/>
      <c r="X2" s="62"/>
      <c r="Y2" s="62"/>
      <c r="Z2" s="62"/>
      <c r="AA2" s="62"/>
      <c r="AB2" s="1"/>
      <c r="AC2" s="1"/>
      <c r="AD2" s="1"/>
      <c r="AE2" s="1"/>
      <c r="AF2" s="1"/>
      <c r="AH2" s="2"/>
      <c r="AI2" s="2"/>
      <c r="AK2" s="2"/>
    </row>
    <row r="3" spans="1:37" ht="19.5" customHeight="1">
      <c r="A3" s="64" t="s">
        <v>102</v>
      </c>
      <c r="B3" s="64" t="s">
        <v>103</v>
      </c>
      <c r="C3" s="64"/>
      <c r="D3" s="64"/>
      <c r="E3" s="50" t="s">
        <v>152</v>
      </c>
      <c r="F3" s="50" t="s">
        <v>146</v>
      </c>
      <c r="G3" s="50" t="s">
        <v>147</v>
      </c>
      <c r="H3" s="59" t="s">
        <v>155</v>
      </c>
      <c r="I3" s="59" t="s">
        <v>153</v>
      </c>
      <c r="J3" s="50" t="s">
        <v>104</v>
      </c>
      <c r="K3" s="50" t="s">
        <v>158</v>
      </c>
      <c r="L3" s="51" t="s">
        <v>117</v>
      </c>
      <c r="M3" s="51" t="s">
        <v>105</v>
      </c>
      <c r="N3" s="51" t="s">
        <v>124</v>
      </c>
      <c r="O3" s="51" t="s">
        <v>110</v>
      </c>
      <c r="P3" s="51" t="s">
        <v>122</v>
      </c>
      <c r="Q3" s="51" t="s">
        <v>123</v>
      </c>
      <c r="R3" s="67" t="s">
        <v>142</v>
      </c>
      <c r="S3" s="67"/>
      <c r="T3" s="68"/>
      <c r="U3" s="69" t="s">
        <v>143</v>
      </c>
      <c r="V3" s="67"/>
      <c r="W3" s="50" t="s">
        <v>106</v>
      </c>
      <c r="X3" s="59" t="s">
        <v>148</v>
      </c>
      <c r="Y3" s="50" t="s">
        <v>149</v>
      </c>
      <c r="Z3" s="50" t="s">
        <v>156</v>
      </c>
      <c r="AA3" s="50" t="s">
        <v>157</v>
      </c>
      <c r="AB3" s="1"/>
      <c r="AC3" s="1"/>
      <c r="AD3" s="1"/>
      <c r="AE3" s="1"/>
      <c r="AF3" s="1"/>
      <c r="AH3" s="2"/>
      <c r="AI3" s="2"/>
      <c r="AK3" s="2"/>
    </row>
    <row r="4" spans="1:37" ht="20.25" customHeight="1">
      <c r="A4" s="64"/>
      <c r="B4" s="64"/>
      <c r="C4" s="64"/>
      <c r="D4" s="64"/>
      <c r="E4" s="50"/>
      <c r="F4" s="50"/>
      <c r="G4" s="50"/>
      <c r="H4" s="60"/>
      <c r="I4" s="60"/>
      <c r="J4" s="50"/>
      <c r="K4" s="50"/>
      <c r="L4" s="51"/>
      <c r="M4" s="51"/>
      <c r="N4" s="51"/>
      <c r="O4" s="51"/>
      <c r="P4" s="51"/>
      <c r="Q4" s="51"/>
      <c r="R4" s="57" t="s">
        <v>141</v>
      </c>
      <c r="S4" s="59" t="s">
        <v>144</v>
      </c>
      <c r="T4" s="65" t="s">
        <v>154</v>
      </c>
      <c r="U4" s="55" t="s">
        <v>139</v>
      </c>
      <c r="V4" s="53" t="s">
        <v>140</v>
      </c>
      <c r="W4" s="50"/>
      <c r="X4" s="60"/>
      <c r="Y4" s="50"/>
      <c r="Z4" s="50"/>
      <c r="AA4" s="50"/>
      <c r="AB4" s="1"/>
      <c r="AC4" s="1"/>
      <c r="AD4" s="1"/>
      <c r="AE4" s="1"/>
      <c r="AF4" s="1"/>
      <c r="AH4" s="2"/>
      <c r="AI4" s="2"/>
      <c r="AK4" s="2"/>
    </row>
    <row r="5" spans="1:37" ht="46.5" customHeight="1">
      <c r="A5" s="64"/>
      <c r="B5" s="64" t="s">
        <v>107</v>
      </c>
      <c r="C5" s="64"/>
      <c r="D5" s="43" t="s">
        <v>108</v>
      </c>
      <c r="E5" s="50"/>
      <c r="F5" s="50"/>
      <c r="G5" s="50"/>
      <c r="H5" s="61"/>
      <c r="I5" s="61"/>
      <c r="J5" s="50"/>
      <c r="K5" s="50"/>
      <c r="L5" s="51"/>
      <c r="M5" s="51"/>
      <c r="N5" s="51"/>
      <c r="O5" s="51"/>
      <c r="P5" s="51"/>
      <c r="Q5" s="51"/>
      <c r="R5" s="58"/>
      <c r="S5" s="61"/>
      <c r="T5" s="66"/>
      <c r="U5" s="56"/>
      <c r="V5" s="54"/>
      <c r="W5" s="50"/>
      <c r="X5" s="61"/>
      <c r="Y5" s="50"/>
      <c r="Z5" s="50"/>
      <c r="AA5" s="50"/>
      <c r="AB5" s="1"/>
      <c r="AC5" s="1"/>
      <c r="AD5" s="1"/>
      <c r="AE5" s="1"/>
      <c r="AF5" s="1"/>
      <c r="AH5" s="2"/>
      <c r="AI5" s="2"/>
      <c r="AK5" s="2"/>
    </row>
    <row r="6" spans="1:37" ht="27.75" customHeight="1">
      <c r="A6" s="47">
        <v>1</v>
      </c>
      <c r="B6" s="79" t="s">
        <v>109</v>
      </c>
      <c r="C6" s="79"/>
      <c r="D6" s="80">
        <v>11111111111</v>
      </c>
      <c r="E6" s="44">
        <v>5166.5200000000004</v>
      </c>
      <c r="F6" s="44">
        <v>1857.08</v>
      </c>
      <c r="G6" s="44"/>
      <c r="H6" s="44">
        <v>522.74</v>
      </c>
      <c r="I6" s="44"/>
      <c r="J6" s="44">
        <f>E6*0.205</f>
        <v>1059.1400000000001</v>
      </c>
      <c r="K6" s="48">
        <f>SUM(E6:J6)</f>
        <v>8605.48</v>
      </c>
      <c r="L6" s="46">
        <f>E6-U6-V6</f>
        <v>4443.2</v>
      </c>
      <c r="M6" s="46">
        <f>L6*0.15</f>
        <v>666.48</v>
      </c>
      <c r="N6" s="46">
        <f>IF(4253.4*0.15&gt;M6,M6,4253.4*0.15)</f>
        <v>638.01</v>
      </c>
      <c r="O6" s="46">
        <f>M6-N6</f>
        <v>28.47</v>
      </c>
      <c r="P6" s="46">
        <f>IF(E6+F6+G6*0.00759&gt;37.98,37.98,G6+E6+F6*0.00759)</f>
        <v>37.979999999999997</v>
      </c>
      <c r="Q6" s="46">
        <f>(E6+F6+G6)*0.00759-P6</f>
        <v>15.33</v>
      </c>
      <c r="R6" s="44">
        <f>E6*0.02</f>
        <v>103.33</v>
      </c>
      <c r="S6" s="44">
        <f>E6*0.11</f>
        <v>568.32000000000005</v>
      </c>
      <c r="T6" s="44">
        <f>E6*0.075</f>
        <v>387.49</v>
      </c>
      <c r="U6" s="44">
        <f>E6*0.09</f>
        <v>464.99</v>
      </c>
      <c r="V6" s="44">
        <f>E6*0.05</f>
        <v>258.33</v>
      </c>
      <c r="W6" s="44">
        <f>SUM(R6:V6)</f>
        <v>1782.46</v>
      </c>
      <c r="X6" s="44">
        <v>154</v>
      </c>
      <c r="Y6" s="44"/>
      <c r="Z6" s="44">
        <f>O6+Q6+W6+X6+Y6</f>
        <v>1980.26</v>
      </c>
      <c r="AA6" s="45">
        <f>K6-Z6</f>
        <v>6625.22</v>
      </c>
      <c r="AB6" s="1"/>
      <c r="AC6" s="1"/>
      <c r="AD6" s="1"/>
      <c r="AE6" s="1"/>
      <c r="AF6" s="1"/>
      <c r="AH6" s="2"/>
      <c r="AI6" s="2"/>
      <c r="AK6" s="2"/>
    </row>
    <row r="7" spans="1:37" ht="27.75" customHeight="1">
      <c r="A7" s="47">
        <v>2</v>
      </c>
      <c r="B7" s="79" t="s">
        <v>151</v>
      </c>
      <c r="C7" s="79"/>
      <c r="D7" s="80">
        <v>11111111111</v>
      </c>
      <c r="E7" s="44">
        <v>4845.5</v>
      </c>
      <c r="F7" s="44">
        <v>1529.36</v>
      </c>
      <c r="G7" s="44">
        <v>487.33</v>
      </c>
      <c r="H7" s="44"/>
      <c r="I7" s="44">
        <v>172.48</v>
      </c>
      <c r="J7" s="44">
        <f>E7*0.205</f>
        <v>993.33</v>
      </c>
      <c r="K7" s="48">
        <f>SUM(E7:J7)</f>
        <v>8028</v>
      </c>
      <c r="L7" s="46">
        <f>E7-U7-V7</f>
        <v>4167.12</v>
      </c>
      <c r="M7" s="46">
        <f>L7*0.15</f>
        <v>625.07000000000005</v>
      </c>
      <c r="N7" s="46">
        <f>IF(4253.4*0.15&gt;M7,M7,4253.4*0.15)</f>
        <v>625.07000000000005</v>
      </c>
      <c r="O7" s="46">
        <f>M7-N7</f>
        <v>0</v>
      </c>
      <c r="P7" s="46">
        <f>IF(E7+F7+G7*0.00759&gt;37.98,37.98,G7+E7+F7*0.00759)</f>
        <v>37.979999999999997</v>
      </c>
      <c r="Q7" s="46">
        <f>(E7+F7+G7)*0.00759-P7</f>
        <v>14.1</v>
      </c>
      <c r="R7" s="44">
        <f>E7*0.02</f>
        <v>96.91</v>
      </c>
      <c r="S7" s="44">
        <f>E7*0.11</f>
        <v>533.01</v>
      </c>
      <c r="T7" s="44">
        <f>E7*0.075</f>
        <v>363.41</v>
      </c>
      <c r="U7" s="44">
        <f>E7*0.09</f>
        <v>436.1</v>
      </c>
      <c r="V7" s="44">
        <f>E7*0.05</f>
        <v>242.28</v>
      </c>
      <c r="W7" s="44">
        <f>SUM(R7:V7)</f>
        <v>1671.71</v>
      </c>
      <c r="X7" s="44"/>
      <c r="Y7" s="44">
        <v>34.31</v>
      </c>
      <c r="Z7" s="44">
        <f>O7+Q7+W7+X7+Y7</f>
        <v>1720.12</v>
      </c>
      <c r="AA7" s="45">
        <f>K7-Z7</f>
        <v>6307.88</v>
      </c>
      <c r="AB7" s="1"/>
      <c r="AC7" s="1"/>
      <c r="AD7" s="1"/>
      <c r="AE7" s="1"/>
      <c r="AF7" s="1"/>
      <c r="AH7" s="2"/>
      <c r="AI7" s="2"/>
      <c r="AK7" s="2"/>
    </row>
    <row r="8" spans="1:37" ht="28.5" customHeight="1">
      <c r="A8" s="52" t="s">
        <v>100</v>
      </c>
      <c r="B8" s="52"/>
      <c r="C8" s="52"/>
      <c r="D8" s="52"/>
      <c r="E8" s="49">
        <f>SUM(E6:E7)</f>
        <v>10012.02</v>
      </c>
      <c r="F8" s="49">
        <f t="shared" ref="F8:AA8" si="0">SUM(F6:F7)</f>
        <v>3386.44</v>
      </c>
      <c r="G8" s="49">
        <f t="shared" si="0"/>
        <v>487.33</v>
      </c>
      <c r="H8" s="49"/>
      <c r="I8" s="49">
        <f t="shared" si="0"/>
        <v>172.48</v>
      </c>
      <c r="J8" s="49">
        <f t="shared" si="0"/>
        <v>2052.4699999999998</v>
      </c>
      <c r="K8" s="49">
        <f t="shared" si="0"/>
        <v>16633.48</v>
      </c>
      <c r="L8" s="49">
        <f t="shared" si="0"/>
        <v>8610.32</v>
      </c>
      <c r="M8" s="49">
        <f t="shared" si="0"/>
        <v>1291.55</v>
      </c>
      <c r="N8" s="49">
        <f t="shared" si="0"/>
        <v>1263.08</v>
      </c>
      <c r="O8" s="49">
        <f t="shared" si="0"/>
        <v>28.47</v>
      </c>
      <c r="P8" s="49">
        <f t="shared" si="0"/>
        <v>75.959999999999994</v>
      </c>
      <c r="Q8" s="49">
        <f t="shared" si="0"/>
        <v>29.43</v>
      </c>
      <c r="R8" s="49">
        <f t="shared" si="0"/>
        <v>200.24</v>
      </c>
      <c r="S8" s="49">
        <f t="shared" si="0"/>
        <v>1101.33</v>
      </c>
      <c r="T8" s="49">
        <f t="shared" si="0"/>
        <v>750.9</v>
      </c>
      <c r="U8" s="49">
        <f t="shared" si="0"/>
        <v>901.09</v>
      </c>
      <c r="V8" s="49">
        <f t="shared" si="0"/>
        <v>500.61</v>
      </c>
      <c r="W8" s="49">
        <f t="shared" si="0"/>
        <v>3454.17</v>
      </c>
      <c r="X8" s="49">
        <f t="shared" si="0"/>
        <v>154</v>
      </c>
      <c r="Y8" s="49">
        <f t="shared" si="0"/>
        <v>34.31</v>
      </c>
      <c r="Z8" s="49">
        <f t="shared" si="0"/>
        <v>3700.38</v>
      </c>
      <c r="AA8" s="49">
        <f t="shared" si="0"/>
        <v>12933.1</v>
      </c>
      <c r="AB8" s="1"/>
      <c r="AC8" s="1"/>
      <c r="AD8" s="1"/>
      <c r="AE8" s="1"/>
      <c r="AF8" s="1"/>
      <c r="AH8" s="2"/>
      <c r="AI8" s="2"/>
      <c r="AK8" s="2"/>
    </row>
    <row r="9" spans="1:37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M9" s="3"/>
      <c r="N9" s="3"/>
      <c r="Q9" s="9"/>
      <c r="U9" s="1"/>
      <c r="V9" s="1"/>
      <c r="AB9" s="1"/>
      <c r="AC9" s="1"/>
      <c r="AD9" s="1"/>
      <c r="AE9" s="1"/>
      <c r="AF9" s="1"/>
    </row>
    <row r="10" spans="1:37" ht="12.75" customHeight="1">
      <c r="A10" s="26"/>
      <c r="B10" s="26"/>
      <c r="C10" s="26"/>
      <c r="D10" s="26"/>
      <c r="E10" s="26"/>
      <c r="F10" s="1"/>
      <c r="G10" s="1"/>
      <c r="H10" s="1"/>
      <c r="I10" s="1"/>
      <c r="J10" s="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1"/>
      <c r="V10" s="1"/>
      <c r="AB10" s="1"/>
      <c r="AC10" s="1"/>
      <c r="AD10" s="1"/>
      <c r="AE10" s="1"/>
      <c r="AF10" s="1"/>
    </row>
    <row r="11" spans="1:37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3"/>
      <c r="N11" s="4"/>
      <c r="Q11" s="9"/>
      <c r="U11" s="1"/>
      <c r="V11" s="1"/>
      <c r="AB11" s="1"/>
      <c r="AC11" s="1"/>
      <c r="AD11" s="1"/>
      <c r="AE11" s="1"/>
      <c r="AF11" s="1"/>
    </row>
    <row r="12" spans="1:37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7"/>
      <c r="M12" s="3"/>
      <c r="N12" s="4"/>
      <c r="Q12" s="9"/>
      <c r="U12" s="1"/>
      <c r="V12" s="1"/>
      <c r="AB12" s="1"/>
      <c r="AC12" s="1"/>
      <c r="AD12" s="1"/>
      <c r="AE12" s="1"/>
      <c r="AF12" s="1"/>
    </row>
    <row r="13" spans="1:37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M13" s="3"/>
      <c r="N13" s="3"/>
      <c r="Q13" s="9"/>
      <c r="U13" s="1"/>
      <c r="V13" s="1"/>
      <c r="AB13" s="1"/>
      <c r="AC13" s="1"/>
      <c r="AD13" s="1"/>
      <c r="AE13" s="1"/>
      <c r="AF13" s="1"/>
    </row>
    <row r="14" spans="1:37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M14" s="3"/>
      <c r="N14" s="4"/>
      <c r="Q14" s="9"/>
      <c r="U14" s="1"/>
      <c r="V14" s="1"/>
      <c r="AB14" s="1"/>
      <c r="AC14" s="1"/>
      <c r="AD14" s="1"/>
      <c r="AE14" s="1"/>
      <c r="AF14" s="1"/>
    </row>
    <row r="15" spans="1:37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3"/>
      <c r="N15" s="3"/>
      <c r="Q15" s="9"/>
      <c r="U15" s="1"/>
      <c r="V15" s="1"/>
      <c r="AB15" s="1"/>
      <c r="AC15" s="1"/>
      <c r="AD15" s="1"/>
      <c r="AE15" s="1"/>
      <c r="AF15" s="1"/>
    </row>
    <row r="16" spans="1:37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M16" s="3"/>
      <c r="N16" s="3"/>
      <c r="Q16" s="9"/>
      <c r="U16" s="1"/>
      <c r="V16" s="1"/>
      <c r="AB16" s="1"/>
      <c r="AC16" s="1"/>
      <c r="AD16" s="1"/>
      <c r="AE16" s="1"/>
      <c r="AF16" s="1"/>
    </row>
    <row r="17" spans="1:32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M17" s="3"/>
      <c r="N17" s="4"/>
      <c r="Q17" s="9"/>
      <c r="U17" s="1"/>
      <c r="V17" s="1"/>
      <c r="AB17" s="1"/>
      <c r="AC17" s="1"/>
      <c r="AD17" s="1"/>
      <c r="AE17" s="1"/>
      <c r="AF17" s="1"/>
    </row>
    <row r="18" spans="1:32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M18" s="3"/>
      <c r="N18" s="3"/>
      <c r="Q18" s="9"/>
      <c r="U18" s="1"/>
      <c r="V18" s="1"/>
      <c r="AB18" s="1"/>
      <c r="AC18" s="1"/>
      <c r="AD18" s="1"/>
      <c r="AE18" s="1"/>
      <c r="AF18" s="1"/>
    </row>
    <row r="19" spans="1:32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M19" s="3"/>
      <c r="N19" s="3"/>
      <c r="Q19" s="9"/>
      <c r="U19" s="1"/>
      <c r="V19" s="1"/>
      <c r="AB19" s="1"/>
      <c r="AC19" s="1"/>
      <c r="AD19" s="1"/>
      <c r="AE19" s="1"/>
      <c r="AF19" s="1"/>
    </row>
    <row r="20" spans="1:32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M20" s="3"/>
      <c r="N20" s="3"/>
      <c r="Q20" s="9"/>
      <c r="U20" s="1"/>
      <c r="V20" s="1"/>
      <c r="AB20" s="1"/>
      <c r="AC20" s="1"/>
      <c r="AD20" s="1"/>
      <c r="AE20" s="1"/>
      <c r="AF20" s="1"/>
    </row>
    <row r="21" spans="1:32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M21" s="3"/>
      <c r="N21" s="4"/>
      <c r="Q21" s="9"/>
      <c r="U21" s="1"/>
      <c r="V21" s="1"/>
      <c r="AB21" s="1"/>
      <c r="AC21" s="1"/>
      <c r="AD21" s="1"/>
      <c r="AE21" s="1"/>
      <c r="AF21" s="1"/>
    </row>
    <row r="22" spans="1:3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M22" s="3"/>
      <c r="N22" s="3"/>
      <c r="Q22" s="9"/>
      <c r="U22" s="1"/>
      <c r="V22" s="1"/>
      <c r="AB22" s="1"/>
      <c r="AC22" s="1"/>
      <c r="AD22" s="1"/>
      <c r="AE22" s="1"/>
      <c r="AF22" s="1"/>
    </row>
    <row r="23" spans="1:32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M23" s="3"/>
      <c r="N23" s="3"/>
      <c r="Q23" s="9"/>
      <c r="U23" s="1"/>
      <c r="V23" s="1"/>
      <c r="AB23" s="1"/>
      <c r="AC23" s="1"/>
      <c r="AD23" s="1"/>
      <c r="AE23" s="1"/>
      <c r="AF23" s="1"/>
    </row>
    <row r="24" spans="1:32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M24" s="3"/>
      <c r="N24" s="4"/>
      <c r="Q24" s="9"/>
      <c r="U24" s="1"/>
      <c r="V24" s="1"/>
      <c r="AB24" s="1"/>
      <c r="AC24" s="1"/>
      <c r="AD24" s="1"/>
      <c r="AE24" s="1"/>
      <c r="AF24" s="1"/>
    </row>
    <row r="25" spans="1:32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M25" s="6"/>
      <c r="N25" s="6"/>
      <c r="Q25" s="9"/>
      <c r="U25" s="1"/>
      <c r="V25" s="1"/>
      <c r="AB25" s="1"/>
      <c r="AC25" s="1"/>
      <c r="AD25" s="1"/>
      <c r="AE25" s="1"/>
      <c r="AF25" s="1"/>
    </row>
    <row r="26" spans="1:32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M26" s="3"/>
      <c r="N26" s="3"/>
      <c r="Q26" s="9"/>
      <c r="U26" s="1"/>
      <c r="V26" s="1"/>
      <c r="AB26" s="1"/>
      <c r="AC26" s="1"/>
      <c r="AD26" s="1"/>
      <c r="AE26" s="1"/>
      <c r="AF26" s="1"/>
    </row>
    <row r="27" spans="1:32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3"/>
      <c r="N27" s="4"/>
      <c r="Q27" s="9"/>
      <c r="U27" s="1"/>
      <c r="V27" s="1"/>
      <c r="AB27" s="1"/>
      <c r="AC27" s="1"/>
      <c r="AD27" s="1"/>
      <c r="AE27" s="1"/>
      <c r="AF27" s="1"/>
    </row>
    <row r="28" spans="1:32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M28" s="3"/>
      <c r="N28" s="4"/>
      <c r="Q28" s="9"/>
      <c r="U28" s="1"/>
      <c r="V28" s="1"/>
      <c r="AB28" s="1"/>
      <c r="AC28" s="1"/>
      <c r="AD28" s="1"/>
      <c r="AE28" s="1"/>
      <c r="AF28" s="1"/>
    </row>
    <row r="29" spans="1:32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M29" s="3"/>
      <c r="N29" s="4"/>
      <c r="Q29" s="9"/>
      <c r="U29" s="1"/>
      <c r="V29" s="1"/>
      <c r="AB29" s="1"/>
      <c r="AC29" s="1"/>
      <c r="AD29" s="1"/>
      <c r="AE29" s="1"/>
      <c r="AF29" s="1"/>
    </row>
    <row r="30" spans="1:32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M30" s="3"/>
      <c r="N30" s="4"/>
      <c r="Q30" s="9"/>
      <c r="U30" s="1"/>
      <c r="V30" s="1"/>
      <c r="AB30" s="1"/>
      <c r="AC30" s="1"/>
      <c r="AD30" s="1"/>
      <c r="AE30" s="1"/>
      <c r="AF30" s="1"/>
    </row>
    <row r="31" spans="1:32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M31" s="3"/>
      <c r="N31" s="3"/>
      <c r="Q31" s="9"/>
      <c r="U31" s="1"/>
      <c r="V31" s="1"/>
      <c r="AB31" s="1"/>
      <c r="AC31" s="1"/>
      <c r="AD31" s="1"/>
      <c r="AE31" s="1"/>
      <c r="AF31" s="1"/>
    </row>
    <row r="32" spans="1: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M32" s="3"/>
      <c r="N32" s="4"/>
      <c r="Q32" s="9"/>
      <c r="U32" s="1"/>
      <c r="V32" s="1"/>
      <c r="AB32" s="1"/>
      <c r="AC32" s="1"/>
      <c r="AD32" s="1"/>
      <c r="AE32" s="1"/>
      <c r="AF32" s="1"/>
    </row>
    <row r="33" spans="1:32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M33" s="3"/>
      <c r="N33" s="3"/>
      <c r="Q33" s="9"/>
      <c r="U33" s="1"/>
      <c r="V33" s="1"/>
      <c r="AB33" s="1"/>
      <c r="AC33" s="1"/>
      <c r="AD33" s="1"/>
      <c r="AE33" s="1"/>
      <c r="AF33" s="1"/>
    </row>
    <row r="34" spans="1:32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M34" s="3"/>
      <c r="N34" s="3"/>
      <c r="Q34" s="9"/>
      <c r="U34" s="1"/>
      <c r="V34" s="1"/>
      <c r="AB34" s="1"/>
      <c r="AC34" s="1"/>
      <c r="AD34" s="1"/>
      <c r="AE34" s="1"/>
      <c r="AF34" s="1"/>
    </row>
    <row r="35" spans="1:32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M35" s="3"/>
      <c r="N35" s="4"/>
      <c r="Q35" s="9"/>
      <c r="U35" s="1"/>
      <c r="V35" s="1"/>
      <c r="AB35" s="1"/>
      <c r="AC35" s="1"/>
      <c r="AD35" s="1"/>
      <c r="AE35" s="1"/>
      <c r="AF35" s="1"/>
    </row>
    <row r="36" spans="1:32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M36" s="3"/>
      <c r="N36" s="4"/>
      <c r="Q36" s="9"/>
      <c r="U36" s="1"/>
      <c r="V36" s="1"/>
      <c r="AB36" s="1"/>
      <c r="AC36" s="1"/>
      <c r="AD36" s="1"/>
      <c r="AE36" s="1"/>
      <c r="AF36" s="1"/>
    </row>
    <row r="37" spans="1:32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M37" s="3"/>
      <c r="N37" s="3"/>
      <c r="Q37" s="9"/>
      <c r="U37" s="1"/>
      <c r="V37" s="1"/>
      <c r="AB37" s="1"/>
      <c r="AC37" s="1"/>
      <c r="AD37" s="1"/>
      <c r="AE37" s="1"/>
      <c r="AF37" s="1"/>
    </row>
    <row r="38" spans="1:32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M38" s="3"/>
      <c r="N38" s="4"/>
      <c r="Q38" s="9"/>
      <c r="U38" s="1"/>
      <c r="V38" s="1"/>
      <c r="AB38" s="1"/>
      <c r="AC38" s="1"/>
      <c r="AD38" s="1"/>
      <c r="AE38" s="1"/>
      <c r="AF38" s="1"/>
    </row>
    <row r="39" spans="1:32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M39" s="6"/>
      <c r="N39" s="4"/>
      <c r="Q39" s="9"/>
      <c r="U39" s="1"/>
      <c r="V39" s="1"/>
      <c r="AB39" s="1"/>
      <c r="AC39" s="1"/>
      <c r="AD39" s="1"/>
      <c r="AE39" s="1"/>
      <c r="AF39" s="1"/>
    </row>
    <row r="40" spans="1:32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M40" s="3"/>
      <c r="N40" s="3"/>
      <c r="Q40" s="9"/>
      <c r="U40" s="1"/>
      <c r="V40" s="1"/>
      <c r="AB40" s="1"/>
      <c r="AC40" s="1"/>
      <c r="AD40" s="1"/>
      <c r="AE40" s="1"/>
      <c r="AF40" s="1"/>
    </row>
    <row r="41" spans="1:32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M41" s="3"/>
      <c r="N41" s="4"/>
      <c r="Q41" s="9"/>
      <c r="U41" s="1"/>
      <c r="V41" s="1"/>
      <c r="AB41" s="1"/>
      <c r="AC41" s="1"/>
      <c r="AD41" s="1"/>
      <c r="AE41" s="1"/>
      <c r="AF41" s="1"/>
    </row>
    <row r="42" spans="1:3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M42" s="3"/>
      <c r="N42" s="3"/>
      <c r="Q42" s="9"/>
      <c r="U42" s="1"/>
      <c r="V42" s="1"/>
      <c r="AB42" s="1"/>
      <c r="AC42" s="1"/>
      <c r="AD42" s="1"/>
      <c r="AE42" s="1"/>
      <c r="AF42" s="1"/>
    </row>
    <row r="43" spans="1:32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M43" s="3"/>
      <c r="N43" s="3"/>
      <c r="Q43" s="9"/>
      <c r="U43" s="1"/>
      <c r="V43" s="1"/>
      <c r="AB43" s="1"/>
      <c r="AC43" s="1"/>
      <c r="AD43" s="1"/>
      <c r="AE43" s="1"/>
      <c r="AF43" s="1"/>
    </row>
    <row r="44" spans="1:32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M44" s="3"/>
      <c r="N44" s="4"/>
      <c r="Q44" s="9"/>
      <c r="U44" s="1"/>
      <c r="V44" s="1"/>
      <c r="AB44" s="1"/>
      <c r="AC44" s="1"/>
      <c r="AD44" s="1"/>
      <c r="AE44" s="1"/>
      <c r="AF44" s="1"/>
    </row>
    <row r="45" spans="1:32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M45" s="3"/>
      <c r="N45" s="4"/>
      <c r="Q45" s="9"/>
      <c r="U45" s="1"/>
      <c r="V45" s="1"/>
      <c r="AB45" s="1"/>
      <c r="AC45" s="1"/>
      <c r="AD45" s="1"/>
      <c r="AE45" s="1"/>
      <c r="AF45" s="1"/>
    </row>
    <row r="46" spans="1:32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3"/>
      <c r="N46" s="4"/>
      <c r="Q46" s="9"/>
      <c r="U46" s="1"/>
      <c r="V46" s="1"/>
      <c r="AB46" s="1"/>
      <c r="AC46" s="1"/>
      <c r="AD46" s="1"/>
      <c r="AE46" s="1"/>
      <c r="AF46" s="1"/>
    </row>
    <row r="47" spans="1:32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3"/>
      <c r="N47" s="3"/>
      <c r="Q47" s="9"/>
      <c r="U47" s="1"/>
      <c r="V47" s="1"/>
      <c r="AB47" s="1"/>
      <c r="AC47" s="1"/>
      <c r="AD47" s="1"/>
      <c r="AE47" s="1"/>
      <c r="AF47" s="1"/>
    </row>
    <row r="48" spans="1:32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M48" s="3"/>
      <c r="N48" s="4"/>
      <c r="Q48" s="9"/>
      <c r="U48" s="1"/>
      <c r="V48" s="1"/>
      <c r="AB48" s="1"/>
      <c r="AC48" s="1"/>
      <c r="AD48" s="1"/>
      <c r="AE48" s="1"/>
      <c r="AF48" s="1"/>
    </row>
    <row r="49" spans="1:32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M49" s="3"/>
      <c r="N49" s="3"/>
      <c r="Q49" s="9"/>
      <c r="U49" s="1"/>
      <c r="V49" s="1"/>
      <c r="AB49" s="1"/>
      <c r="AC49" s="1"/>
      <c r="AD49" s="1"/>
      <c r="AE49" s="1"/>
      <c r="AF49" s="1"/>
    </row>
    <row r="50" spans="1:32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M50" s="3"/>
      <c r="N50" s="3"/>
      <c r="Q50" s="9"/>
      <c r="U50" s="1"/>
      <c r="V50" s="1"/>
      <c r="AB50" s="1"/>
      <c r="AC50" s="1"/>
      <c r="AD50" s="1"/>
      <c r="AE50" s="1"/>
      <c r="AF50" s="1"/>
    </row>
    <row r="51" spans="1:3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M51" s="3"/>
      <c r="N51" s="5"/>
      <c r="Q51" s="9"/>
      <c r="U51" s="1"/>
      <c r="V51" s="1"/>
      <c r="AB51" s="1"/>
      <c r="AC51" s="1"/>
      <c r="AD51" s="1"/>
      <c r="AE51" s="1"/>
      <c r="AF51" s="1"/>
    </row>
    <row r="52" spans="1:3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M52" s="3"/>
      <c r="N52" s="3"/>
      <c r="Q52" s="9"/>
      <c r="U52" s="1"/>
      <c r="V52" s="1"/>
      <c r="AB52" s="1"/>
      <c r="AC52" s="1"/>
      <c r="AD52" s="1"/>
      <c r="AE52" s="1"/>
      <c r="AF52" s="1"/>
    </row>
    <row r="53" spans="1:3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M53" s="3"/>
      <c r="N53" s="4"/>
      <c r="Q53" s="9"/>
      <c r="U53" s="1"/>
      <c r="V53" s="1"/>
      <c r="AB53" s="1"/>
      <c r="AC53" s="1"/>
      <c r="AD53" s="1"/>
      <c r="AE53" s="1"/>
      <c r="AF53" s="1"/>
    </row>
    <row r="54" spans="1:3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3"/>
      <c r="N54" s="3"/>
      <c r="Q54" s="9"/>
      <c r="U54" s="1"/>
      <c r="V54" s="1"/>
      <c r="AB54" s="1"/>
      <c r="AC54" s="1"/>
      <c r="AD54" s="1"/>
      <c r="AE54" s="1"/>
      <c r="AF54" s="1"/>
    </row>
    <row r="55" spans="1:3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M55" s="3"/>
      <c r="N55" s="3"/>
      <c r="Q55" s="9"/>
      <c r="U55" s="1"/>
      <c r="V55" s="1"/>
      <c r="AB55" s="1"/>
      <c r="AC55" s="1"/>
      <c r="AD55" s="1"/>
      <c r="AE55" s="1"/>
      <c r="AF55" s="1"/>
    </row>
    <row r="56" spans="1:3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M56" s="3"/>
      <c r="N56" s="4"/>
      <c r="Q56" s="9"/>
      <c r="U56" s="1"/>
      <c r="V56" s="1"/>
      <c r="AB56" s="1"/>
      <c r="AC56" s="1"/>
      <c r="AD56" s="1"/>
      <c r="AE56" s="1"/>
      <c r="AF56" s="1"/>
    </row>
    <row r="57" spans="1:3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M57" s="3"/>
      <c r="N57" s="4"/>
      <c r="Q57" s="9"/>
      <c r="U57" s="1"/>
      <c r="V57" s="1"/>
      <c r="AB57" s="1"/>
      <c r="AC57" s="1"/>
      <c r="AD57" s="1"/>
      <c r="AE57" s="1"/>
      <c r="AF57" s="1"/>
    </row>
    <row r="58" spans="1:3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M58" s="3"/>
      <c r="N58" s="4"/>
      <c r="Q58" s="9"/>
      <c r="U58" s="1"/>
      <c r="V58" s="1"/>
      <c r="AB58" s="1"/>
      <c r="AC58" s="1"/>
      <c r="AD58" s="1"/>
      <c r="AE58" s="1"/>
      <c r="AF58" s="1"/>
    </row>
    <row r="59" spans="1:3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M59" s="3"/>
      <c r="N59" s="4"/>
      <c r="Q59" s="9"/>
      <c r="U59" s="1"/>
      <c r="V59" s="1"/>
      <c r="AB59" s="1"/>
      <c r="AC59" s="1"/>
      <c r="AD59" s="1"/>
      <c r="AE59" s="1"/>
      <c r="AF59" s="1"/>
    </row>
    <row r="60" spans="1:3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M60" s="3"/>
      <c r="N60" s="4"/>
      <c r="Q60" s="9"/>
      <c r="U60" s="1"/>
      <c r="V60" s="1"/>
      <c r="AB60" s="1"/>
      <c r="AC60" s="1"/>
      <c r="AD60" s="1"/>
      <c r="AE60" s="1"/>
      <c r="AF60" s="1"/>
    </row>
    <row r="61" spans="1:3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M61" s="3"/>
      <c r="N61" s="4"/>
      <c r="Q61" s="9"/>
      <c r="U61" s="1"/>
      <c r="V61" s="1"/>
      <c r="AB61" s="1"/>
      <c r="AC61" s="1"/>
      <c r="AD61" s="1"/>
      <c r="AE61" s="1"/>
      <c r="AF61" s="1"/>
    </row>
    <row r="62" spans="1:3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M62" s="3"/>
      <c r="N62" s="4"/>
      <c r="Q62" s="9"/>
      <c r="U62" s="1"/>
      <c r="V62" s="1"/>
      <c r="AB62" s="1"/>
      <c r="AC62" s="1"/>
      <c r="AD62" s="1"/>
      <c r="AE62" s="1"/>
      <c r="AF62" s="1"/>
    </row>
    <row r="63" spans="1:3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M63" s="3"/>
      <c r="N63" s="3"/>
      <c r="Q63" s="9"/>
      <c r="U63" s="1"/>
      <c r="V63" s="1"/>
      <c r="AB63" s="1"/>
      <c r="AC63" s="1"/>
      <c r="AD63" s="1"/>
      <c r="AE63" s="1"/>
      <c r="AF63" s="1"/>
    </row>
    <row r="64" spans="1:3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M64" s="3"/>
      <c r="N64" s="4"/>
      <c r="Q64" s="9"/>
      <c r="U64" s="1"/>
      <c r="V64" s="1"/>
      <c r="AB64" s="1"/>
      <c r="AC64" s="1"/>
      <c r="AD64" s="1"/>
      <c r="AE64" s="1"/>
      <c r="AF64" s="1"/>
    </row>
    <row r="65" spans="1:3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M65" s="3"/>
      <c r="N65" s="3"/>
      <c r="Q65" s="9"/>
      <c r="U65" s="1"/>
      <c r="V65" s="1"/>
      <c r="AB65" s="1"/>
      <c r="AC65" s="1"/>
      <c r="AD65" s="1"/>
      <c r="AE65" s="1"/>
      <c r="AF65" s="1"/>
    </row>
    <row r="66" spans="1:3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M66" s="3"/>
      <c r="N66" s="4"/>
      <c r="Q66" s="9"/>
      <c r="U66" s="1"/>
      <c r="V66" s="1"/>
      <c r="AB66" s="1"/>
      <c r="AC66" s="1"/>
      <c r="AD66" s="1"/>
      <c r="AE66" s="1"/>
      <c r="AF66" s="1"/>
    </row>
    <row r="67" spans="1:32">
      <c r="AB67" s="1"/>
      <c r="AC67" s="1"/>
      <c r="AD67" s="1"/>
      <c r="AE67" s="1"/>
      <c r="AF67" s="1"/>
    </row>
    <row r="68" spans="1:32">
      <c r="AB68" s="1"/>
      <c r="AC68" s="1"/>
      <c r="AD68" s="1"/>
      <c r="AE68" s="1"/>
      <c r="AF68" s="1"/>
    </row>
    <row r="69" spans="1:32">
      <c r="AB69" s="1"/>
      <c r="AC69" s="1"/>
      <c r="AD69" s="1"/>
      <c r="AE69" s="1"/>
      <c r="AF69" s="1"/>
    </row>
    <row r="70" spans="1:32">
      <c r="AB70" s="1"/>
      <c r="AC70" s="1"/>
      <c r="AD70" s="1"/>
      <c r="AE70" s="1"/>
      <c r="AF70" s="1"/>
    </row>
    <row r="71" spans="1:32">
      <c r="AB71" s="1"/>
      <c r="AC71" s="1"/>
      <c r="AD71" s="1"/>
      <c r="AE71" s="1"/>
      <c r="AF71" s="1"/>
    </row>
    <row r="72" spans="1:32">
      <c r="AB72" s="1"/>
      <c r="AC72" s="1"/>
      <c r="AD72" s="1"/>
      <c r="AE72" s="1"/>
      <c r="AF72" s="1"/>
    </row>
    <row r="73" spans="1:32">
      <c r="AB73" s="1"/>
      <c r="AC73" s="1"/>
      <c r="AD73" s="1"/>
      <c r="AE73" s="1"/>
      <c r="AF73" s="1"/>
    </row>
    <row r="74" spans="1:32">
      <c r="AB74" s="1"/>
      <c r="AC74" s="1"/>
      <c r="AD74" s="1"/>
      <c r="AE74" s="1"/>
      <c r="AF74" s="1"/>
    </row>
    <row r="75" spans="1:32">
      <c r="AB75" s="1"/>
      <c r="AC75" s="1"/>
      <c r="AD75" s="1"/>
      <c r="AE75" s="1"/>
      <c r="AF75" s="1"/>
    </row>
    <row r="76" spans="1:32">
      <c r="AB76" s="1"/>
      <c r="AC76" s="1"/>
      <c r="AD76" s="1"/>
      <c r="AE76" s="1"/>
      <c r="AF76" s="1"/>
    </row>
    <row r="77" spans="1:32">
      <c r="AB77" s="1"/>
      <c r="AC77" s="1"/>
      <c r="AD77" s="1"/>
      <c r="AE77" s="1"/>
      <c r="AF77" s="1"/>
    </row>
  </sheetData>
  <mergeCells count="32">
    <mergeCell ref="A2:AA2"/>
    <mergeCell ref="B5:C5"/>
    <mergeCell ref="B6:C6"/>
    <mergeCell ref="S4:S5"/>
    <mergeCell ref="T4:T5"/>
    <mergeCell ref="R3:T3"/>
    <mergeCell ref="U3:V3"/>
    <mergeCell ref="A3:A5"/>
    <mergeCell ref="B3:D4"/>
    <mergeCell ref="E3:E5"/>
    <mergeCell ref="F3:F5"/>
    <mergeCell ref="G3:G5"/>
    <mergeCell ref="AA3:AA5"/>
    <mergeCell ref="X3:X5"/>
    <mergeCell ref="W3:W5"/>
    <mergeCell ref="Y3:Y5"/>
    <mergeCell ref="A8:D8"/>
    <mergeCell ref="V4:V5"/>
    <mergeCell ref="U4:U5"/>
    <mergeCell ref="R4:R5"/>
    <mergeCell ref="B7:C7"/>
    <mergeCell ref="J3:J5"/>
    <mergeCell ref="I3:I5"/>
    <mergeCell ref="P3:P5"/>
    <mergeCell ref="Q3:Q5"/>
    <mergeCell ref="H3:H5"/>
    <mergeCell ref="Z3:Z5"/>
    <mergeCell ref="K3:K5"/>
    <mergeCell ref="L3:L5"/>
    <mergeCell ref="M3:M5"/>
    <mergeCell ref="N3:N5"/>
    <mergeCell ref="O3:O5"/>
  </mergeCells>
  <pageMargins left="0.75" right="0.75" top="1" bottom="1" header="0.5" footer="0.5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workbookViewId="0">
      <selection activeCell="B7" sqref="B7"/>
    </sheetView>
  </sheetViews>
  <sheetFormatPr defaultRowHeight="12.75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>
      <c r="A1" s="70" t="s">
        <v>53</v>
      </c>
      <c r="B1" s="70"/>
      <c r="C1" s="70"/>
      <c r="D1" s="70"/>
      <c r="E1" s="15" t="s">
        <v>54</v>
      </c>
      <c r="F1" s="16"/>
      <c r="G1" s="1"/>
      <c r="H1" s="1"/>
      <c r="J1" s="3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16.5" customHeight="1">
      <c r="A2" s="16"/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6.5" customHeight="1">
      <c r="A3" s="16"/>
      <c r="B3" s="16"/>
      <c r="C3" s="16"/>
      <c r="D3" s="16"/>
      <c r="E3" s="16"/>
      <c r="F3" s="16"/>
      <c r="G3" s="1"/>
      <c r="H3" s="1"/>
      <c r="J3" s="3"/>
      <c r="K3" s="4"/>
      <c r="L3" s="4"/>
      <c r="N3" s="9"/>
      <c r="P3" s="1"/>
      <c r="Q3" s="1"/>
      <c r="W3" s="1"/>
      <c r="X3" s="1"/>
      <c r="Y3" s="1"/>
      <c r="Z3" s="1"/>
      <c r="AA3" s="1"/>
    </row>
    <row r="4" spans="1:27" ht="16.5" customHeight="1">
      <c r="A4" s="17" t="s">
        <v>55</v>
      </c>
      <c r="B4" s="14" t="s">
        <v>56</v>
      </c>
      <c r="C4" s="16"/>
      <c r="D4" s="16"/>
      <c r="E4" s="16"/>
      <c r="F4" s="16"/>
      <c r="G4" s="1"/>
      <c r="H4" s="1"/>
      <c r="J4" s="3"/>
      <c r="K4" s="4"/>
      <c r="L4" s="4"/>
      <c r="N4" s="9"/>
      <c r="P4" s="1"/>
      <c r="Q4" s="1"/>
      <c r="W4" s="1"/>
      <c r="X4" s="1"/>
      <c r="Y4" s="1"/>
      <c r="Z4" s="1"/>
      <c r="AA4" s="1"/>
    </row>
    <row r="5" spans="1:27" ht="16.5" customHeight="1">
      <c r="A5" s="17" t="s">
        <v>57</v>
      </c>
      <c r="B5" s="14" t="s">
        <v>52</v>
      </c>
      <c r="C5" s="16"/>
      <c r="D5" s="16"/>
      <c r="E5" s="16"/>
      <c r="F5" s="16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6.5" customHeight="1">
      <c r="A6" s="17" t="s">
        <v>58</v>
      </c>
      <c r="B6" s="14" t="s">
        <v>116</v>
      </c>
      <c r="C6" s="16"/>
      <c r="D6" s="16"/>
      <c r="E6" s="16"/>
      <c r="F6" s="16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6.5" customHeight="1">
      <c r="A7" s="17" t="s">
        <v>59</v>
      </c>
      <c r="B7" s="14" t="s">
        <v>115</v>
      </c>
      <c r="C7" s="16"/>
      <c r="D7" s="16"/>
      <c r="E7" s="16"/>
      <c r="F7" s="16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6.5" customHeight="1">
      <c r="A8" s="17"/>
      <c r="B8" s="16"/>
      <c r="C8" s="16"/>
      <c r="D8" s="16"/>
      <c r="E8" s="16"/>
      <c r="F8" s="16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6.5" customHeight="1">
      <c r="A9" s="17"/>
      <c r="B9" s="16"/>
      <c r="C9" s="16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6.5" customHeight="1">
      <c r="A10" s="17" t="s">
        <v>60</v>
      </c>
      <c r="B10" s="14" t="s">
        <v>61</v>
      </c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6.5" customHeight="1">
      <c r="A11" s="17"/>
      <c r="B11" s="16"/>
      <c r="C11" s="16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16.5" customHeight="1">
      <c r="A12" s="17"/>
      <c r="B12" s="16"/>
      <c r="C12" s="16"/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6.5" customHeight="1">
      <c r="A13" s="17" t="s">
        <v>62</v>
      </c>
      <c r="B13" s="16"/>
      <c r="C13" s="16"/>
      <c r="D13" s="16"/>
      <c r="E13" s="16"/>
      <c r="F13" s="16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6.5" customHeight="1">
      <c r="A14" s="17"/>
      <c r="B14" s="16"/>
      <c r="C14" s="16"/>
      <c r="D14" s="16"/>
      <c r="E14" s="16"/>
      <c r="F14" s="16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6.5" customHeight="1">
      <c r="A15" s="17" t="s">
        <v>63</v>
      </c>
      <c r="B15" s="14"/>
      <c r="C15" s="17" t="s">
        <v>63</v>
      </c>
      <c r="D15" s="16"/>
      <c r="E15" s="14" t="s">
        <v>64</v>
      </c>
      <c r="F15" s="16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6.5" customHeight="1">
      <c r="A16" s="17" t="s">
        <v>65</v>
      </c>
      <c r="B16" s="16"/>
      <c r="C16" s="16"/>
      <c r="D16" s="16"/>
      <c r="E16" s="16"/>
      <c r="F16" s="16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6.5" customHeight="1">
      <c r="A17" s="17"/>
      <c r="B17" s="16"/>
      <c r="C17" s="16"/>
      <c r="D17" s="16"/>
      <c r="E17" s="16"/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6.5" customHeight="1">
      <c r="A18" s="17" t="s">
        <v>66</v>
      </c>
      <c r="B18" s="71" t="s">
        <v>67</v>
      </c>
      <c r="C18" s="72"/>
      <c r="D18" s="16"/>
      <c r="E18" s="16"/>
      <c r="F18" s="16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6.5" customHeight="1">
      <c r="A19" s="17" t="s">
        <v>68</v>
      </c>
      <c r="B19" s="73" t="s">
        <v>69</v>
      </c>
      <c r="C19" s="73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6.5" customHeight="1">
      <c r="A20" s="17" t="s">
        <v>70</v>
      </c>
      <c r="B20" s="16"/>
      <c r="C20" s="16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6.5" customHeight="1">
      <c r="A21" s="17" t="s">
        <v>71</v>
      </c>
      <c r="B21" s="74" t="s">
        <v>72</v>
      </c>
      <c r="C21" s="74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6.5" customHeight="1">
      <c r="A22" s="17" t="s">
        <v>73</v>
      </c>
      <c r="B22" s="14" t="s">
        <v>74</v>
      </c>
      <c r="C22" s="14" t="s">
        <v>75</v>
      </c>
      <c r="D22" s="16"/>
      <c r="E22" s="16"/>
      <c r="F22" s="16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6.5" customHeight="1">
      <c r="A23" s="17"/>
      <c r="B23" s="16"/>
      <c r="C23" s="16"/>
      <c r="D23" s="16"/>
      <c r="E23" s="16"/>
      <c r="F23" s="16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6.5" customHeight="1">
      <c r="A24" s="17"/>
      <c r="B24" s="16"/>
      <c r="C24" s="16"/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6.5" customHeight="1">
      <c r="A25" s="17" t="s">
        <v>76</v>
      </c>
      <c r="B25" s="16"/>
      <c r="C25" s="14" t="s">
        <v>77</v>
      </c>
      <c r="D25" s="16"/>
      <c r="E25" s="16"/>
      <c r="F25" s="16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6"/>
      <c r="K27" s="4"/>
      <c r="L27" s="4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4"/>
      <c r="L40" s="4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L42" s="4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3"/>
      <c r="L44" s="3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4"/>
      <c r="L47" s="4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3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4"/>
      <c r="L51" s="4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3"/>
      <c r="L61" s="3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4"/>
      <c r="L63" s="4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4"/>
      <c r="L71" s="4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3"/>
      <c r="L72" s="3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3"/>
      <c r="L73" s="3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5"/>
      <c r="K75" s="5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3"/>
      <c r="L76" s="3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3"/>
      <c r="L77" s="3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4"/>
      <c r="L78" s="4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4"/>
      <c r="L79" s="4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3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3"/>
      <c r="L88" s="3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6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4"/>
      <c r="L94" s="4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4"/>
      <c r="L97" s="4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4"/>
      <c r="L99" s="4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6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3"/>
      <c r="L106" s="3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4"/>
      <c r="L112" s="4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3"/>
      <c r="L117" s="3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7"/>
      <c r="K119" s="8"/>
      <c r="L119" s="8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5"/>
      <c r="L120" s="3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4"/>
      <c r="L125" s="4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5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4"/>
      <c r="L139" s="4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4"/>
      <c r="L143" s="4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J150" s="3"/>
      <c r="K150" s="3"/>
      <c r="L150" s="3"/>
      <c r="N150" s="9"/>
      <c r="P150" s="1"/>
      <c r="Q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J151" s="3"/>
      <c r="K151" s="3"/>
      <c r="L151" s="3"/>
      <c r="N151" s="9"/>
      <c r="P151" s="1"/>
      <c r="Q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N155" s="9"/>
      <c r="P155" s="1"/>
      <c r="Q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J156" s="6"/>
      <c r="K156" s="6"/>
      <c r="L156" s="6"/>
      <c r="N156" s="9"/>
      <c r="P156" s="1"/>
      <c r="Q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J157" s="3"/>
      <c r="K157" s="3"/>
      <c r="L157" s="3"/>
      <c r="N157" s="9"/>
      <c r="P157" s="1"/>
      <c r="Q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J158" s="3"/>
      <c r="K158" s="4"/>
      <c r="L158" s="4"/>
      <c r="N158" s="9"/>
      <c r="P158" s="1"/>
      <c r="Q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3"/>
      <c r="L162" s="3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3"/>
      <c r="L165" s="3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6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3"/>
      <c r="L174" s="3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4"/>
      <c r="L175" s="4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4"/>
      <c r="L176" s="4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3"/>
      <c r="L178" s="3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3"/>
      <c r="L181" s="3"/>
      <c r="N181" s="9"/>
      <c r="P181" s="1"/>
      <c r="Q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J182" s="3"/>
      <c r="K182" s="5"/>
      <c r="L182" s="3"/>
      <c r="N182" s="9"/>
      <c r="P182" s="1"/>
      <c r="Q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J183" s="3"/>
      <c r="K183" s="3"/>
      <c r="L183" s="3"/>
      <c r="N183" s="9"/>
      <c r="P183" s="1"/>
      <c r="Q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N184" s="9"/>
      <c r="P184" s="1"/>
      <c r="Q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J185" s="3"/>
      <c r="K185" s="3"/>
      <c r="L185" s="3"/>
      <c r="N185" s="9"/>
      <c r="P185" s="1"/>
      <c r="Q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J188" s="3"/>
      <c r="K188" s="4"/>
      <c r="L188" s="4"/>
      <c r="N188" s="9"/>
      <c r="P188" s="1"/>
      <c r="Q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J189" s="3"/>
      <c r="K189" s="4"/>
      <c r="L189" s="4"/>
      <c r="N189" s="9"/>
      <c r="P189" s="1"/>
      <c r="Q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J190" s="3"/>
      <c r="K190" s="4"/>
      <c r="L190" s="4"/>
      <c r="N190" s="9"/>
      <c r="P190" s="1"/>
      <c r="Q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J191" s="3"/>
      <c r="K191" s="4"/>
      <c r="L191" s="4"/>
      <c r="N191" s="9"/>
      <c r="P191" s="1"/>
      <c r="Q191" s="1"/>
      <c r="W191" s="1"/>
      <c r="X191" s="1"/>
      <c r="Y191" s="1"/>
      <c r="Z191" s="1"/>
      <c r="AA191" s="1"/>
    </row>
    <row r="192" spans="1:27">
      <c r="E192" s="1"/>
      <c r="F192" s="1"/>
      <c r="G192" s="1"/>
      <c r="H192" s="1"/>
      <c r="J192" s="3"/>
      <c r="K192" s="4"/>
      <c r="L192" s="4"/>
      <c r="N192" s="9"/>
      <c r="P192" s="1"/>
      <c r="Q192" s="1"/>
      <c r="W192" s="1"/>
      <c r="X192" s="1"/>
      <c r="Y192" s="1"/>
      <c r="Z192" s="1"/>
      <c r="AA192" s="1"/>
    </row>
    <row r="193" spans="5:27">
      <c r="E193" s="1"/>
      <c r="F193" s="1"/>
      <c r="G193" s="1"/>
      <c r="H193" s="1"/>
      <c r="J193" s="3"/>
      <c r="K193" s="4"/>
      <c r="L193" s="4"/>
      <c r="N193" s="9"/>
      <c r="P193" s="1"/>
      <c r="Q193" s="1"/>
      <c r="W193" s="1"/>
      <c r="X193" s="1"/>
      <c r="Y193" s="1"/>
      <c r="Z193" s="1"/>
      <c r="AA193" s="1"/>
    </row>
    <row r="194" spans="5:27">
      <c r="E194" s="1"/>
      <c r="F194" s="1"/>
      <c r="G194" s="1"/>
      <c r="H194" s="1"/>
      <c r="J194" s="3"/>
      <c r="K194" s="3"/>
      <c r="L194" s="3"/>
      <c r="N194" s="9"/>
      <c r="P194" s="1"/>
      <c r="Q194" s="1"/>
      <c r="W194" s="1"/>
      <c r="X194" s="1"/>
      <c r="Y194" s="1"/>
      <c r="Z194" s="1"/>
      <c r="AA194" s="1"/>
    </row>
    <row r="195" spans="5:27">
      <c r="E195" s="1"/>
      <c r="F195" s="1"/>
      <c r="G195" s="1"/>
      <c r="H195" s="1"/>
      <c r="J195" s="3"/>
      <c r="K195" s="4"/>
      <c r="L195" s="4"/>
      <c r="N195" s="9"/>
      <c r="P195" s="1"/>
      <c r="Q195" s="1"/>
      <c r="W195" s="1"/>
      <c r="X195" s="1"/>
      <c r="Y195" s="1"/>
      <c r="Z195" s="1"/>
      <c r="AA195" s="1"/>
    </row>
    <row r="196" spans="5:27">
      <c r="E196" s="1"/>
      <c r="F196" s="1"/>
      <c r="G196" s="1"/>
      <c r="H196" s="1"/>
      <c r="J196" s="3"/>
      <c r="K196" s="3"/>
      <c r="L196" s="3"/>
      <c r="N196" s="9"/>
      <c r="P196" s="1"/>
      <c r="Q196" s="1"/>
      <c r="W196" s="1"/>
      <c r="X196" s="1"/>
      <c r="Y196" s="1"/>
      <c r="Z196" s="1"/>
      <c r="AA196" s="1"/>
    </row>
    <row r="197" spans="5:27">
      <c r="E197" s="1"/>
      <c r="F197" s="1"/>
      <c r="G197" s="1"/>
      <c r="H197" s="1"/>
      <c r="J197" s="3"/>
      <c r="K197" s="4"/>
      <c r="L197" s="4"/>
      <c r="N197" s="9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5"/>
  <sheetViews>
    <sheetView workbookViewId="0">
      <selection activeCell="C5" sqref="C5"/>
    </sheetView>
  </sheetViews>
  <sheetFormatPr defaultRowHeight="12.75"/>
  <cols>
    <col min="1" max="1" width="30.5703125" customWidth="1"/>
    <col min="2" max="2" width="32.28515625" customWidth="1"/>
    <col min="3" max="3" width="31.85546875" customWidth="1"/>
    <col min="4" max="4" width="59.28515625" customWidth="1"/>
    <col min="5" max="5" width="10" customWidth="1"/>
    <col min="6" max="6" width="7.7109375" customWidth="1"/>
    <col min="7" max="7" width="10.5703125" customWidth="1"/>
    <col min="8" max="8" width="9.140625" customWidth="1"/>
    <col min="9" max="9" width="8.85546875" customWidth="1"/>
    <col min="10" max="10" width="5.7109375" customWidth="1"/>
    <col min="11" max="11" width="10.85546875" customWidth="1"/>
    <col min="12" max="12" width="8.42578125" customWidth="1"/>
    <col min="13" max="13" width="9" customWidth="1"/>
    <col min="14" max="14" width="9.42578125" customWidth="1"/>
    <col min="15" max="15" width="8.140625" customWidth="1"/>
  </cols>
  <sheetData>
    <row r="1" spans="1:10" ht="42.75" customHeight="1">
      <c r="A1" s="36" t="s">
        <v>78</v>
      </c>
      <c r="B1" s="37" t="s">
        <v>79</v>
      </c>
      <c r="C1" s="36" t="s">
        <v>80</v>
      </c>
      <c r="D1" s="3"/>
      <c r="E1" s="3"/>
    </row>
    <row r="2" spans="1:10" ht="42.75" customHeight="1">
      <c r="A2" s="35" t="s">
        <v>150</v>
      </c>
      <c r="B2" s="28">
        <f>+Bordro!L8</f>
        <v>8610.32</v>
      </c>
      <c r="C2" s="27">
        <f>+Bordro!O8</f>
        <v>28.47</v>
      </c>
      <c r="D2" s="3"/>
      <c r="E2" s="3"/>
    </row>
    <row r="3" spans="1:10" ht="33" customHeight="1">
      <c r="A3" s="35" t="s">
        <v>98</v>
      </c>
      <c r="B3" s="28">
        <f>+Bordro!E8+Bordro!F8+Bordro!G8</f>
        <v>13885.79</v>
      </c>
      <c r="C3" s="27">
        <f>+Bordro!Q8</f>
        <v>29.43</v>
      </c>
    </row>
    <row r="4" spans="1:10" ht="33" customHeight="1">
      <c r="A4" s="1"/>
      <c r="B4" s="19"/>
      <c r="C4" s="1"/>
      <c r="D4" s="1"/>
      <c r="E4" s="1"/>
      <c r="G4" s="1"/>
      <c r="H4" s="1"/>
      <c r="I4" s="1"/>
      <c r="J4" s="1"/>
    </row>
    <row r="5" spans="1:10" ht="33" customHeight="1">
      <c r="A5" s="1"/>
      <c r="B5" s="1"/>
      <c r="C5" s="1"/>
      <c r="D5" s="1"/>
      <c r="E5" s="1"/>
      <c r="G5" s="1"/>
      <c r="H5" s="1"/>
      <c r="I5" s="1"/>
      <c r="J5" s="1"/>
    </row>
    <row r="6" spans="1:10" ht="33" customHeight="1">
      <c r="A6" s="75" t="s">
        <v>50</v>
      </c>
      <c r="B6" s="75"/>
      <c r="C6" s="29">
        <f>+C3</f>
        <v>29.43</v>
      </c>
      <c r="D6" s="20" t="s">
        <v>51</v>
      </c>
      <c r="E6" s="1"/>
      <c r="G6" s="1"/>
      <c r="H6" s="1"/>
      <c r="I6" s="1"/>
      <c r="J6" s="1"/>
    </row>
    <row r="7" spans="1:10" ht="12.75" customHeight="1">
      <c r="B7" s="1"/>
      <c r="C7" s="1"/>
      <c r="D7" s="1"/>
      <c r="E7" s="1"/>
      <c r="G7" s="1"/>
      <c r="H7" s="1"/>
      <c r="I7" s="1"/>
      <c r="J7" s="1"/>
    </row>
    <row r="8" spans="1:10" ht="12.75" customHeight="1">
      <c r="B8" s="1"/>
      <c r="C8" s="1"/>
      <c r="D8" s="1"/>
      <c r="E8" s="1"/>
      <c r="G8" s="1"/>
      <c r="H8" s="1"/>
      <c r="I8" s="1"/>
      <c r="J8" s="1"/>
    </row>
    <row r="9" spans="1:10" ht="12.75" customHeight="1">
      <c r="B9" s="1"/>
      <c r="C9" s="1"/>
      <c r="D9" s="1"/>
      <c r="E9" s="1"/>
      <c r="G9" s="1"/>
      <c r="H9" s="1"/>
      <c r="I9" s="1"/>
      <c r="J9" s="1"/>
    </row>
    <row r="10" spans="1:10" ht="12.75" customHeight="1">
      <c r="A10" s="1"/>
      <c r="B10" s="1"/>
      <c r="C10" s="1"/>
      <c r="D10" s="1"/>
      <c r="E10" s="1"/>
      <c r="G10" s="1"/>
      <c r="H10" s="1"/>
      <c r="I10" s="1"/>
      <c r="J10" s="1"/>
    </row>
    <row r="11" spans="1:10" ht="12.75" customHeight="1">
      <c r="A11" s="1"/>
      <c r="B11" s="1"/>
      <c r="C11" s="1"/>
      <c r="D11" s="1"/>
      <c r="E11" s="1"/>
      <c r="G11" s="1"/>
      <c r="H11" s="1"/>
      <c r="I11" s="1"/>
      <c r="J11" s="1"/>
    </row>
    <row r="12" spans="1:10" ht="12.75" customHeight="1">
      <c r="A12" s="1"/>
      <c r="B12" s="1"/>
      <c r="C12" s="1"/>
      <c r="D12" s="1"/>
      <c r="E12" s="1"/>
      <c r="G12" s="1"/>
      <c r="H12" s="1"/>
      <c r="I12" s="1"/>
      <c r="J12" s="1"/>
    </row>
    <row r="13" spans="1:10" ht="12.75" customHeight="1">
      <c r="A13" s="1"/>
      <c r="B13" s="1"/>
      <c r="C13" s="1"/>
      <c r="D13" s="1"/>
      <c r="E13" s="1"/>
      <c r="G13" s="1"/>
      <c r="H13" s="1"/>
      <c r="I13" s="1"/>
      <c r="J13" s="1"/>
    </row>
    <row r="14" spans="1:10" ht="12.75" customHeight="1">
      <c r="A14" s="1"/>
      <c r="B14" s="1"/>
      <c r="C14" s="1"/>
      <c r="D14" s="1"/>
      <c r="E14" s="1"/>
      <c r="G14" s="1"/>
      <c r="H14" s="1"/>
      <c r="I14" s="1"/>
      <c r="J14" s="1"/>
    </row>
    <row r="15" spans="1:10" ht="12.75" customHeight="1">
      <c r="A15" s="1"/>
      <c r="B15" s="1"/>
      <c r="C15" s="1"/>
      <c r="D15" s="1"/>
      <c r="E15" s="1"/>
      <c r="G15" s="1"/>
      <c r="H15" s="1"/>
      <c r="I15" s="1"/>
      <c r="J15" s="1"/>
    </row>
    <row r="16" spans="1:10" ht="12.75" customHeight="1">
      <c r="A16" s="1"/>
      <c r="B16" s="1"/>
      <c r="C16" s="1"/>
      <c r="D16" s="1"/>
      <c r="E16" s="1"/>
      <c r="G16" s="1"/>
      <c r="H16" s="1"/>
      <c r="I16" s="1"/>
      <c r="J16" s="1"/>
    </row>
    <row r="17" spans="1:10" ht="12.75" customHeight="1">
      <c r="A17" s="1"/>
      <c r="B17" s="1"/>
      <c r="C17" s="1"/>
      <c r="D17" s="1"/>
      <c r="E17" s="1"/>
      <c r="G17" s="1"/>
      <c r="H17" s="1"/>
      <c r="I17" s="1"/>
      <c r="J17" s="1"/>
    </row>
    <row r="18" spans="1:10" ht="12.75" customHeight="1">
      <c r="A18" s="1"/>
      <c r="B18" s="1"/>
      <c r="C18" s="1"/>
      <c r="D18" s="1"/>
      <c r="E18" s="1"/>
      <c r="G18" s="1"/>
      <c r="H18" s="1"/>
      <c r="I18" s="1"/>
      <c r="J18" s="1"/>
    </row>
    <row r="19" spans="1:10" ht="12.75" customHeight="1">
      <c r="A19" s="1"/>
      <c r="B19" s="1"/>
      <c r="C19" s="1"/>
      <c r="D19" s="1"/>
      <c r="E19" s="1"/>
      <c r="G19" s="1"/>
      <c r="H19" s="1"/>
      <c r="I19" s="1"/>
      <c r="J19" s="1"/>
    </row>
    <row r="20" spans="1:10" ht="12.75" customHeight="1">
      <c r="A20" s="1"/>
      <c r="B20" s="1"/>
      <c r="C20" s="1"/>
      <c r="D20" s="1"/>
      <c r="E20" s="1"/>
      <c r="G20" s="1"/>
      <c r="H20" s="1"/>
      <c r="I20" s="1"/>
      <c r="J20" s="1"/>
    </row>
    <row r="21" spans="1:10" ht="12.75" customHeight="1">
      <c r="A21" s="1"/>
      <c r="B21" s="1"/>
      <c r="C21" s="1"/>
      <c r="D21" s="1"/>
      <c r="E21" s="1"/>
      <c r="G21" s="1"/>
      <c r="H21" s="1"/>
      <c r="I21" s="1"/>
      <c r="J21" s="1"/>
    </row>
    <row r="22" spans="1:10" ht="12.75" customHeight="1">
      <c r="A22" s="1"/>
      <c r="B22" s="1"/>
      <c r="C22" s="1"/>
      <c r="D22" s="1"/>
      <c r="E22" s="1"/>
      <c r="G22" s="1"/>
      <c r="H22" s="1"/>
      <c r="I22" s="1"/>
      <c r="J22" s="1"/>
    </row>
    <row r="23" spans="1:10" ht="12.75" customHeight="1">
      <c r="A23" s="1"/>
      <c r="B23" s="1"/>
      <c r="C23" s="1"/>
      <c r="D23" s="1"/>
      <c r="E23" s="1"/>
      <c r="G23" s="1"/>
      <c r="H23" s="1"/>
      <c r="I23" s="1"/>
      <c r="J23" s="1"/>
    </row>
    <row r="24" spans="1:10" ht="12.75" customHeight="1">
      <c r="A24" s="1"/>
      <c r="B24" s="1"/>
      <c r="C24" s="1"/>
      <c r="D24" s="1"/>
      <c r="E24" s="1"/>
      <c r="G24" s="1"/>
      <c r="H24" s="1"/>
      <c r="I24" s="1"/>
      <c r="J24" s="1"/>
    </row>
    <row r="25" spans="1:10" ht="12.75" customHeight="1">
      <c r="A25" s="1"/>
      <c r="B25" s="1"/>
      <c r="C25" s="1"/>
      <c r="D25" s="1"/>
      <c r="E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G219" s="1"/>
      <c r="H219" s="1"/>
      <c r="I219" s="1"/>
      <c r="J219" s="1"/>
    </row>
    <row r="220" spans="1:10">
      <c r="C220" s="1"/>
      <c r="D220" s="1"/>
      <c r="E220" s="1"/>
      <c r="G220" s="1"/>
      <c r="H220" s="1"/>
      <c r="I220" s="1"/>
      <c r="J220" s="1"/>
    </row>
    <row r="221" spans="1:10">
      <c r="C221" s="1"/>
      <c r="D221" s="1"/>
      <c r="E221" s="1"/>
      <c r="G221" s="1"/>
      <c r="H221" s="1"/>
      <c r="I221" s="1"/>
      <c r="J221" s="1"/>
    </row>
    <row r="222" spans="1:10">
      <c r="C222" s="1"/>
      <c r="D222" s="1"/>
      <c r="E222" s="1"/>
      <c r="G222" s="1"/>
      <c r="H222" s="1"/>
      <c r="I222" s="1"/>
      <c r="J222" s="1"/>
    </row>
    <row r="223" spans="1:10">
      <c r="C223" s="1"/>
      <c r="D223" s="1"/>
      <c r="E223" s="1"/>
      <c r="G223" s="1"/>
      <c r="H223" s="1"/>
      <c r="I223" s="1"/>
      <c r="J223" s="1"/>
    </row>
    <row r="224" spans="1:10">
      <c r="C224" s="1"/>
      <c r="D224" s="1"/>
      <c r="E224" s="1"/>
      <c r="G224" s="1"/>
      <c r="H224" s="1"/>
      <c r="I224" s="1"/>
      <c r="J224" s="1"/>
    </row>
    <row r="225" spans="3:10">
      <c r="C225" s="1"/>
      <c r="D225" s="1"/>
      <c r="E225" s="1"/>
      <c r="G225" s="1"/>
      <c r="H225" s="1"/>
      <c r="I225" s="1"/>
      <c r="J225" s="1"/>
    </row>
  </sheetData>
  <mergeCells count="1">
    <mergeCell ref="A6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G19" sqref="G19"/>
    </sheetView>
  </sheetViews>
  <sheetFormatPr defaultRowHeight="12.75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05" customHeight="1">
      <c r="A1" s="38" t="s">
        <v>81</v>
      </c>
      <c r="B1" s="32" t="s">
        <v>82</v>
      </c>
      <c r="C1" s="32" t="s">
        <v>83</v>
      </c>
      <c r="D1" s="32" t="s">
        <v>84</v>
      </c>
      <c r="E1" s="32" t="s">
        <v>85</v>
      </c>
      <c r="F1" s="32" t="s">
        <v>86</v>
      </c>
      <c r="G1" s="32" t="s">
        <v>87</v>
      </c>
      <c r="H1" s="32" t="s">
        <v>88</v>
      </c>
      <c r="I1" s="32" t="s">
        <v>89</v>
      </c>
      <c r="J1" s="32" t="s">
        <v>90</v>
      </c>
      <c r="K1" s="32" t="s">
        <v>91</v>
      </c>
      <c r="L1" s="32" t="s">
        <v>92</v>
      </c>
      <c r="M1" s="32" t="s">
        <v>93</v>
      </c>
      <c r="N1" s="32" t="s">
        <v>94</v>
      </c>
      <c r="P1" s="1"/>
      <c r="Q1" s="1"/>
      <c r="W1" s="1"/>
      <c r="X1" s="1"/>
      <c r="Y1" s="1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2.75" customHeight="1">
      <c r="A7" s="1"/>
      <c r="B7" s="1"/>
      <c r="C7" s="1"/>
      <c r="D7" s="1"/>
      <c r="E7" s="1"/>
      <c r="F7" s="1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J11" s="3"/>
      <c r="K11" s="4"/>
      <c r="L11" s="4"/>
      <c r="N11" s="9"/>
      <c r="P11" s="1"/>
      <c r="Q11" s="1"/>
      <c r="W11" s="1"/>
      <c r="X11" s="1"/>
      <c r="Y11" s="1"/>
      <c r="Z11" s="1"/>
      <c r="AA11" s="1"/>
    </row>
    <row r="12" spans="1:27" ht="12.75" customHeight="1">
      <c r="A12" s="1"/>
      <c r="B12" s="1"/>
      <c r="C12" s="1"/>
      <c r="D12" s="1"/>
      <c r="E12" s="1"/>
      <c r="F12" s="1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4"/>
      <c r="L13" s="4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4"/>
      <c r="L14" s="4"/>
      <c r="N14" s="9"/>
      <c r="P14" s="1"/>
      <c r="Q14" s="1"/>
      <c r="W14" s="1"/>
      <c r="X14" s="1"/>
      <c r="Y14" s="1"/>
      <c r="Z14" s="1"/>
      <c r="AA14" s="1"/>
    </row>
    <row r="15" spans="1:27" ht="12.75" customHeight="1">
      <c r="A15" s="1"/>
      <c r="B15" s="1"/>
      <c r="C15" s="1"/>
      <c r="D15" s="1"/>
      <c r="E15" s="1"/>
      <c r="F15" s="1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J17" s="6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J20" s="3"/>
      <c r="K20" s="4"/>
      <c r="L20" s="4"/>
      <c r="N20" s="9"/>
      <c r="P20" s="1"/>
      <c r="Q20" s="1"/>
      <c r="W20" s="1"/>
      <c r="X20" s="1"/>
      <c r="Y20" s="1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L24" s="3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4"/>
      <c r="L32" s="4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4"/>
      <c r="L39" s="4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4"/>
      <c r="L50" s="4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3"/>
      <c r="L54" s="3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5"/>
      <c r="K65" s="5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3"/>
      <c r="L66" s="3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4"/>
      <c r="L68" s="4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3"/>
      <c r="L70" s="3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4"/>
      <c r="L75" s="4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6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4"/>
      <c r="L84" s="4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3"/>
      <c r="L86" s="3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6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3"/>
      <c r="L94" s="3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4"/>
      <c r="L103" s="4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3"/>
      <c r="L105" s="3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7"/>
      <c r="K109" s="8"/>
      <c r="L109" s="8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5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4"/>
      <c r="L115" s="4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5"/>
      <c r="K118" s="3"/>
      <c r="L118" s="3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6"/>
      <c r="L121" s="6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3"/>
      <c r="L127" s="3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4"/>
      <c r="L128" s="4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4"/>
      <c r="L129" s="4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3"/>
      <c r="L130" s="3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3"/>
      <c r="L131" s="3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4"/>
      <c r="L132" s="4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3"/>
      <c r="L136" s="3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6"/>
      <c r="K146" s="6"/>
      <c r="L146" s="6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4"/>
      <c r="L149" s="4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3"/>
      <c r="L152" s="3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4"/>
      <c r="L156" s="4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4"/>
      <c r="L157" s="4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6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3"/>
      <c r="L163" s="3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3"/>
      <c r="K170" s="3"/>
      <c r="L170" s="3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5"/>
      <c r="L172" s="3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4"/>
      <c r="L174" s="4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3"/>
      <c r="L176" s="3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4"/>
      <c r="L178" s="4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4"/>
      <c r="L180" s="4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4"/>
      <c r="L181" s="4"/>
      <c r="N181" s="9"/>
      <c r="P181" s="1"/>
      <c r="Q181" s="1"/>
      <c r="W181" s="1"/>
      <c r="X181" s="1"/>
      <c r="Y181" s="1"/>
      <c r="Z181" s="1"/>
      <c r="AA181" s="1"/>
    </row>
    <row r="182" spans="1:27">
      <c r="E182" s="1"/>
      <c r="F182" s="1"/>
      <c r="G182" s="1"/>
      <c r="H182" s="1"/>
      <c r="J182" s="3"/>
      <c r="K182" s="4"/>
      <c r="L182" s="4"/>
      <c r="N182" s="9"/>
      <c r="P182" s="1"/>
      <c r="Q182" s="1"/>
      <c r="W182" s="1"/>
      <c r="X182" s="1"/>
      <c r="Y182" s="1"/>
      <c r="Z182" s="1"/>
      <c r="AA182" s="1"/>
    </row>
    <row r="183" spans="1:27">
      <c r="E183" s="1"/>
      <c r="F183" s="1"/>
      <c r="G183" s="1"/>
      <c r="H183" s="1"/>
      <c r="J183" s="3"/>
      <c r="K183" s="4"/>
      <c r="L183" s="4"/>
      <c r="N183" s="9"/>
      <c r="P183" s="1"/>
      <c r="Q183" s="1"/>
      <c r="W183" s="1"/>
      <c r="X183" s="1"/>
      <c r="Y183" s="1"/>
      <c r="Z183" s="1"/>
      <c r="AA183" s="1"/>
    </row>
    <row r="184" spans="1:27">
      <c r="E184" s="1"/>
      <c r="F184" s="1"/>
      <c r="G184" s="1"/>
      <c r="H184" s="1"/>
      <c r="J184" s="3"/>
      <c r="K184" s="3"/>
      <c r="L184" s="3"/>
      <c r="N184" s="9"/>
      <c r="P184" s="1"/>
      <c r="Q184" s="1"/>
      <c r="W184" s="1"/>
      <c r="X184" s="1"/>
      <c r="Y184" s="1"/>
      <c r="Z184" s="1"/>
      <c r="AA184" s="1"/>
    </row>
    <row r="185" spans="1:27">
      <c r="E185" s="1"/>
      <c r="F185" s="1"/>
      <c r="G185" s="1"/>
      <c r="H185" s="1"/>
      <c r="J185" s="3"/>
      <c r="K185" s="4"/>
      <c r="L185" s="4"/>
      <c r="N185" s="9"/>
      <c r="P185" s="1"/>
      <c r="Q185" s="1"/>
      <c r="W185" s="1"/>
      <c r="X185" s="1"/>
      <c r="Y185" s="1"/>
      <c r="Z185" s="1"/>
      <c r="AA185" s="1"/>
    </row>
    <row r="186" spans="1:27"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workbookViewId="0">
      <selection activeCell="D15" sqref="D15"/>
    </sheetView>
  </sheetViews>
  <sheetFormatPr defaultRowHeight="12.75"/>
  <cols>
    <col min="1" max="1" width="18.28515625" customWidth="1"/>
    <col min="2" max="2" width="8.5703125" customWidth="1"/>
    <col min="3" max="3" width="12.28515625" customWidth="1"/>
    <col min="4" max="4" width="13" customWidth="1"/>
    <col min="5" max="5" width="10.7109375" customWidth="1"/>
    <col min="6" max="6" width="11.28515625" customWidth="1"/>
    <col min="7" max="7" width="12.85546875" customWidth="1"/>
    <col min="8" max="11" width="13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66.75" customHeight="1">
      <c r="A1" s="31" t="s">
        <v>125</v>
      </c>
      <c r="B1" s="31" t="s">
        <v>126</v>
      </c>
      <c r="C1" s="31" t="s">
        <v>127</v>
      </c>
      <c r="D1" s="31" t="s">
        <v>128</v>
      </c>
      <c r="E1" s="31" t="s">
        <v>129</v>
      </c>
      <c r="F1" s="32" t="s">
        <v>120</v>
      </c>
      <c r="G1" s="32" t="s">
        <v>132</v>
      </c>
      <c r="H1" s="32" t="s">
        <v>131</v>
      </c>
      <c r="I1" s="32" t="s">
        <v>130</v>
      </c>
      <c r="L1" s="30"/>
    </row>
    <row r="2" spans="1:18" ht="22.5" customHeight="1">
      <c r="A2" s="33" t="s">
        <v>133</v>
      </c>
      <c r="B2" s="33"/>
      <c r="C2" s="33"/>
      <c r="D2" s="33"/>
      <c r="E2" s="34"/>
      <c r="F2" s="34"/>
      <c r="G2" s="34"/>
      <c r="H2" s="34"/>
      <c r="I2" s="34"/>
    </row>
    <row r="3" spans="1:18" ht="22.5" customHeight="1">
      <c r="A3" s="33" t="s">
        <v>134</v>
      </c>
      <c r="B3" s="33">
        <v>2</v>
      </c>
      <c r="C3" s="33"/>
      <c r="D3" s="33"/>
      <c r="E3" s="33">
        <f>+Bordro!L8</f>
        <v>8610.32</v>
      </c>
      <c r="F3" s="33">
        <f>+Bordro!N8</f>
        <v>1263.08</v>
      </c>
      <c r="G3" s="33">
        <f>+Bordro!O8</f>
        <v>28.47</v>
      </c>
      <c r="H3" s="33">
        <f>+Bordro!P8</f>
        <v>75.959999999999994</v>
      </c>
      <c r="I3" s="33">
        <f>+Bordro!Q8</f>
        <v>29.43</v>
      </c>
    </row>
    <row r="4" spans="1:18" ht="22.5" customHeight="1">
      <c r="A4" s="33" t="s">
        <v>135</v>
      </c>
      <c r="B4" s="33"/>
      <c r="C4" s="33"/>
      <c r="D4" s="33"/>
      <c r="E4" s="33"/>
      <c r="F4" s="33"/>
      <c r="G4" s="33"/>
      <c r="H4" s="33"/>
      <c r="I4" s="33"/>
    </row>
    <row r="5" spans="1:18" ht="22.5" customHeight="1">
      <c r="A5" s="33" t="s">
        <v>136</v>
      </c>
      <c r="B5" s="33"/>
      <c r="C5" s="33"/>
      <c r="D5" s="33"/>
      <c r="E5" s="33"/>
      <c r="F5" s="33"/>
      <c r="G5" s="33"/>
      <c r="H5" s="33"/>
      <c r="I5" s="33"/>
    </row>
    <row r="6" spans="1:18" ht="22.5" customHeight="1">
      <c r="A6" s="33" t="s">
        <v>137</v>
      </c>
      <c r="B6" s="33"/>
      <c r="C6" s="33"/>
      <c r="D6" s="33"/>
      <c r="E6" s="33"/>
      <c r="F6" s="33"/>
      <c r="G6" s="33"/>
      <c r="H6" s="33"/>
      <c r="I6" s="33"/>
    </row>
    <row r="7" spans="1:18" ht="22.5" customHeight="1">
      <c r="A7" s="33" t="s">
        <v>138</v>
      </c>
      <c r="B7" s="33"/>
      <c r="C7" s="33"/>
      <c r="D7" s="33"/>
      <c r="E7" s="33"/>
      <c r="F7" s="33"/>
      <c r="G7" s="33"/>
      <c r="H7" s="33"/>
      <c r="I7" s="33"/>
    </row>
    <row r="12" spans="1:18" ht="18.75" customHeight="1">
      <c r="A12" s="3"/>
      <c r="B12" s="4"/>
      <c r="C12" s="4"/>
      <c r="E12" s="9"/>
      <c r="G12" s="1"/>
      <c r="H12" s="1"/>
      <c r="N12" s="1"/>
      <c r="O12" s="1"/>
      <c r="P12" s="1"/>
      <c r="Q12" s="1"/>
      <c r="R12" s="1"/>
    </row>
    <row r="13" spans="1:18" ht="38.25" customHeight="1">
      <c r="A13" s="76" t="s">
        <v>47</v>
      </c>
      <c r="B13" s="76"/>
      <c r="C13" s="76"/>
      <c r="D13" s="18">
        <f>+'Vergiye Tabi İşlemler'!C2</f>
        <v>28.47</v>
      </c>
      <c r="E13" s="9"/>
      <c r="G13" s="1"/>
      <c r="H13" s="1"/>
      <c r="N13" s="1"/>
      <c r="O13" s="1"/>
      <c r="P13" s="1"/>
      <c r="Q13" s="1"/>
      <c r="R13" s="1"/>
    </row>
    <row r="14" spans="1:18" ht="42.75" customHeight="1">
      <c r="A14" s="76" t="s">
        <v>48</v>
      </c>
      <c r="B14" s="76"/>
      <c r="C14" s="76"/>
      <c r="D14" s="18">
        <f>+'Vergiye Tabi İşlemler'!C3</f>
        <v>29.43</v>
      </c>
      <c r="E14" s="9"/>
      <c r="G14" s="1"/>
      <c r="H14" s="1"/>
      <c r="N14" s="1"/>
      <c r="O14" s="1"/>
      <c r="P14" s="1"/>
      <c r="Q14" s="1"/>
      <c r="R14" s="1"/>
    </row>
    <row r="15" spans="1:18" ht="12.75" customHeight="1">
      <c r="A15" s="3"/>
      <c r="B15" s="3"/>
      <c r="C15" s="3"/>
      <c r="E15" s="9"/>
      <c r="G15" s="1"/>
      <c r="H15" s="1"/>
      <c r="N15" s="1"/>
      <c r="O15" s="1"/>
      <c r="P15" s="1"/>
      <c r="Q15" s="1"/>
      <c r="R15" s="1"/>
    </row>
    <row r="16" spans="1:18" ht="12.75" customHeight="1">
      <c r="A16" s="3"/>
      <c r="B16" s="4"/>
      <c r="C16" s="4"/>
      <c r="E16" s="9"/>
      <c r="G16" s="1"/>
      <c r="H16" s="1"/>
      <c r="N16" s="1"/>
      <c r="O16" s="1"/>
      <c r="P16" s="1"/>
      <c r="Q16" s="1"/>
      <c r="R16" s="1"/>
    </row>
    <row r="17" spans="1:18" ht="12.75" customHeight="1">
      <c r="A17" s="5"/>
      <c r="B17" s="3"/>
      <c r="C17" s="3"/>
      <c r="E17" s="9"/>
      <c r="G17" s="1"/>
      <c r="H17" s="1"/>
      <c r="N17" s="1"/>
      <c r="O17" s="1"/>
      <c r="P17" s="1"/>
      <c r="Q17" s="1"/>
      <c r="R17" s="1"/>
    </row>
    <row r="18" spans="1:18" ht="12.75" customHeight="1">
      <c r="A18" s="3"/>
      <c r="B18" s="3"/>
      <c r="C18" s="3"/>
      <c r="E18" s="9"/>
      <c r="G18" s="1"/>
      <c r="H18" s="1"/>
      <c r="N18" s="1"/>
      <c r="O18" s="1"/>
      <c r="P18" s="1"/>
      <c r="Q18" s="1"/>
      <c r="R18" s="1"/>
    </row>
    <row r="19" spans="1:18" ht="12.75" customHeight="1">
      <c r="A19" s="3"/>
      <c r="B19" s="4"/>
      <c r="C19" s="4"/>
      <c r="E19" s="9"/>
      <c r="G19" s="1"/>
      <c r="H19" s="1"/>
      <c r="N19" s="1"/>
      <c r="O19" s="1"/>
      <c r="P19" s="1"/>
      <c r="Q19" s="1"/>
      <c r="R19" s="1"/>
    </row>
    <row r="20" spans="1:18" ht="12.75" customHeight="1">
      <c r="A20" s="3"/>
      <c r="B20" s="3"/>
      <c r="C20" s="3"/>
      <c r="E20" s="9"/>
      <c r="G20" s="1"/>
      <c r="H20" s="1"/>
      <c r="N20" s="1"/>
      <c r="O20" s="1"/>
      <c r="P20" s="1"/>
      <c r="Q20" s="1"/>
      <c r="R20" s="1"/>
    </row>
    <row r="21" spans="1:18" ht="12.75" customHeight="1">
      <c r="A21" s="3"/>
      <c r="B21" s="4"/>
      <c r="C21" s="4"/>
      <c r="E21" s="9"/>
      <c r="G21" s="1"/>
      <c r="H21" s="1"/>
      <c r="N21" s="1"/>
      <c r="O21" s="1"/>
      <c r="P21" s="1"/>
      <c r="Q21" s="1"/>
      <c r="R21" s="1"/>
    </row>
    <row r="22" spans="1:18" ht="12.75" customHeight="1">
      <c r="A22" s="3"/>
      <c r="B22" s="4"/>
      <c r="C22" s="4"/>
      <c r="E22" s="9"/>
      <c r="G22" s="1"/>
      <c r="H22" s="1"/>
      <c r="N22" s="1"/>
      <c r="O22" s="1"/>
      <c r="P22" s="1"/>
      <c r="Q22" s="1"/>
      <c r="R22" s="1"/>
    </row>
    <row r="23" spans="1:18" ht="12.75" customHeight="1">
      <c r="A23" s="3"/>
      <c r="B23" s="4"/>
      <c r="C23" s="4"/>
      <c r="E23" s="9"/>
      <c r="G23" s="1"/>
      <c r="H23" s="1"/>
      <c r="N23" s="1"/>
      <c r="O23" s="1"/>
      <c r="P23" s="1"/>
      <c r="Q23" s="1"/>
      <c r="R23" s="1"/>
    </row>
    <row r="24" spans="1:18" ht="12.75" customHeight="1">
      <c r="A24" s="3"/>
      <c r="B24" s="3"/>
      <c r="C24" s="3"/>
      <c r="E24" s="9"/>
      <c r="G24" s="1"/>
      <c r="H24" s="1"/>
      <c r="N24" s="1"/>
      <c r="O24" s="1"/>
      <c r="P24" s="1"/>
      <c r="Q24" s="1"/>
      <c r="R24" s="1"/>
    </row>
    <row r="25" spans="1:18" ht="12.75" customHeight="1">
      <c r="A25" s="3"/>
      <c r="B25" s="4"/>
      <c r="C25" s="4"/>
      <c r="E25" s="9"/>
      <c r="G25" s="1"/>
      <c r="H25" s="1"/>
      <c r="N25" s="1"/>
      <c r="O25" s="1"/>
      <c r="P25" s="1"/>
      <c r="Q25" s="1"/>
      <c r="R25" s="1"/>
    </row>
    <row r="26" spans="1:18" ht="12.75" customHeight="1">
      <c r="A26" s="3"/>
      <c r="B26" s="3"/>
      <c r="C26" s="3"/>
      <c r="E26" s="9"/>
      <c r="G26" s="1"/>
      <c r="H26" s="1"/>
      <c r="N26" s="1"/>
      <c r="O26" s="1"/>
      <c r="P26" s="1"/>
      <c r="Q26" s="1"/>
      <c r="R26" s="1"/>
    </row>
    <row r="27" spans="1:18" ht="12.75" customHeight="1">
      <c r="A27" s="3"/>
      <c r="B27" s="4"/>
      <c r="C27" s="4"/>
      <c r="E27" s="9"/>
      <c r="G27" s="1"/>
      <c r="H27" s="1"/>
      <c r="N27" s="1"/>
      <c r="O27" s="1"/>
      <c r="P27" s="1"/>
      <c r="Q27" s="1"/>
      <c r="R27" s="1"/>
    </row>
    <row r="28" spans="1:18" ht="12.75" customHeight="1">
      <c r="A28" s="3"/>
      <c r="B28" s="3"/>
      <c r="C28" s="3"/>
      <c r="E28" s="9"/>
      <c r="G28" s="1"/>
      <c r="H28" s="1"/>
      <c r="N28" s="1"/>
      <c r="O28" s="1"/>
      <c r="P28" s="1"/>
      <c r="Q28" s="1"/>
      <c r="R28" s="1"/>
    </row>
    <row r="29" spans="1:18" ht="12.75" customHeight="1">
      <c r="A29" s="3"/>
      <c r="B29" s="4"/>
      <c r="C29" s="4"/>
      <c r="E29" s="9"/>
      <c r="G29" s="1"/>
      <c r="H29" s="1"/>
      <c r="N29" s="1"/>
      <c r="O29" s="1"/>
      <c r="P29" s="1"/>
      <c r="Q29" s="1"/>
      <c r="R29" s="1"/>
    </row>
    <row r="30" spans="1:18" ht="12.75" customHeight="1">
      <c r="A30" s="3"/>
      <c r="B30" s="3"/>
      <c r="C30" s="3"/>
      <c r="E30" s="9"/>
      <c r="G30" s="1"/>
      <c r="H30" s="1"/>
      <c r="N30" s="1"/>
      <c r="O30" s="1"/>
      <c r="P30" s="1"/>
      <c r="Q30" s="1"/>
      <c r="R30" s="1"/>
    </row>
    <row r="31" spans="1:18" ht="12.75" customHeight="1">
      <c r="A31" s="3"/>
      <c r="B31" s="4"/>
      <c r="C31" s="4"/>
      <c r="E31" s="9"/>
      <c r="G31" s="1"/>
      <c r="H31" s="1"/>
      <c r="N31" s="1"/>
      <c r="O31" s="1"/>
      <c r="P31" s="1"/>
      <c r="Q31" s="1"/>
      <c r="R31" s="1"/>
    </row>
    <row r="32" spans="1:18" ht="12.75" customHeight="1">
      <c r="A32" s="3"/>
      <c r="B32" s="4"/>
      <c r="C32" s="4"/>
      <c r="E32" s="9"/>
      <c r="G32" s="1"/>
      <c r="H32" s="1"/>
      <c r="N32" s="1"/>
      <c r="O32" s="1"/>
      <c r="P32" s="1"/>
      <c r="Q32" s="1"/>
      <c r="R32" s="1"/>
    </row>
    <row r="33" spans="1:18" ht="12.75" customHeight="1">
      <c r="A33" s="3"/>
      <c r="B33" s="4"/>
      <c r="C33" s="4"/>
      <c r="E33" s="9"/>
      <c r="G33" s="1"/>
      <c r="H33" s="1"/>
      <c r="N33" s="1"/>
      <c r="O33" s="1"/>
      <c r="P33" s="1"/>
      <c r="Q33" s="1"/>
      <c r="R33" s="1"/>
    </row>
    <row r="34" spans="1:18" ht="12.75" customHeight="1">
      <c r="A34" s="3"/>
      <c r="B34" s="4"/>
      <c r="C34" s="4"/>
      <c r="E34" s="9"/>
      <c r="G34" s="1"/>
      <c r="H34" s="1"/>
      <c r="N34" s="1"/>
      <c r="O34" s="1"/>
      <c r="P34" s="1"/>
      <c r="Q34" s="1"/>
      <c r="R34" s="1"/>
    </row>
    <row r="35" spans="1:18" ht="12.75" customHeight="1">
      <c r="A35" s="3"/>
      <c r="B35" s="4"/>
      <c r="C35" s="4"/>
      <c r="E35" s="9"/>
      <c r="G35" s="1"/>
      <c r="H35" s="1"/>
      <c r="N35" s="1"/>
      <c r="O35" s="1"/>
      <c r="P35" s="1"/>
      <c r="Q35" s="1"/>
      <c r="R35" s="1"/>
    </row>
    <row r="36" spans="1:18" ht="12.75" customHeight="1">
      <c r="A36" s="3"/>
      <c r="B36" s="3"/>
      <c r="C36" s="3"/>
      <c r="E36" s="9"/>
      <c r="G36" s="1"/>
      <c r="H36" s="1"/>
      <c r="N36" s="1"/>
      <c r="O36" s="1"/>
      <c r="P36" s="1"/>
      <c r="Q36" s="1"/>
      <c r="R36" s="1"/>
    </row>
    <row r="37" spans="1:18" ht="12.75" customHeight="1">
      <c r="A37" s="3"/>
      <c r="B37" s="4"/>
      <c r="C37" s="4"/>
      <c r="E37" s="9"/>
      <c r="G37" s="1"/>
      <c r="H37" s="1"/>
      <c r="N37" s="1"/>
      <c r="O37" s="1"/>
      <c r="P37" s="1"/>
      <c r="Q37" s="1"/>
      <c r="R37" s="1"/>
    </row>
    <row r="38" spans="1:18" ht="12.75" customHeight="1">
      <c r="A38" s="3"/>
      <c r="B38" s="3"/>
      <c r="C38" s="3"/>
      <c r="E38" s="9"/>
      <c r="G38" s="1"/>
      <c r="H38" s="1"/>
      <c r="N38" s="1"/>
      <c r="O38" s="1"/>
      <c r="P38" s="1"/>
      <c r="Q38" s="1"/>
      <c r="R38" s="1"/>
    </row>
    <row r="39" spans="1:18" ht="12.75" customHeight="1">
      <c r="A39" s="3"/>
      <c r="B39" s="4"/>
      <c r="C39" s="4"/>
      <c r="E39" s="9"/>
      <c r="G39" s="1"/>
      <c r="H39" s="1"/>
      <c r="N39" s="1"/>
      <c r="O39" s="1"/>
      <c r="P39" s="1"/>
      <c r="Q39" s="1"/>
      <c r="R39" s="1"/>
    </row>
    <row r="40" spans="1:18" ht="12.75" customHeight="1">
      <c r="A40" s="3"/>
      <c r="B40" s="4"/>
      <c r="C40" s="4"/>
      <c r="E40" s="9"/>
      <c r="G40" s="1"/>
      <c r="H40" s="1"/>
      <c r="N40" s="1"/>
      <c r="O40" s="1"/>
      <c r="P40" s="1"/>
      <c r="Q40" s="1"/>
      <c r="R40" s="1"/>
    </row>
    <row r="41" spans="1:18" ht="12.75" customHeight="1">
      <c r="A41" s="3"/>
      <c r="B41" s="3"/>
      <c r="C41" s="3"/>
      <c r="E41" s="9"/>
      <c r="G41" s="1"/>
      <c r="H41" s="1"/>
      <c r="N41" s="1"/>
      <c r="O41" s="1"/>
      <c r="P41" s="1"/>
      <c r="Q41" s="1"/>
      <c r="R41" s="1"/>
    </row>
    <row r="42" spans="1:18" ht="12.75" customHeight="1">
      <c r="A42" s="3"/>
      <c r="B42" s="4"/>
      <c r="C42" s="4"/>
      <c r="E42" s="9"/>
      <c r="G42" s="1"/>
      <c r="H42" s="1"/>
      <c r="N42" s="1"/>
      <c r="O42" s="1"/>
      <c r="P42" s="1"/>
      <c r="Q42" s="1"/>
      <c r="R42" s="1"/>
    </row>
    <row r="43" spans="1:18" ht="12.75" customHeight="1">
      <c r="A43" s="3"/>
      <c r="B43" s="4"/>
      <c r="C43" s="4"/>
      <c r="E43" s="9"/>
      <c r="G43" s="1"/>
      <c r="H43" s="1"/>
      <c r="N43" s="1"/>
      <c r="O43" s="1"/>
      <c r="P43" s="1"/>
      <c r="Q43" s="1"/>
      <c r="R43" s="1"/>
    </row>
    <row r="44" spans="1:18" ht="12.75" customHeight="1">
      <c r="A44" s="3"/>
      <c r="B44" s="3"/>
      <c r="C44" s="3"/>
      <c r="E44" s="9"/>
      <c r="G44" s="1"/>
      <c r="H44" s="1"/>
      <c r="N44" s="1"/>
      <c r="O44" s="1"/>
      <c r="P44" s="1"/>
      <c r="Q44" s="1"/>
      <c r="R44" s="1"/>
    </row>
    <row r="45" spans="1:18" ht="12.75" customHeight="1">
      <c r="A45" s="3"/>
      <c r="B45" s="3"/>
      <c r="C45" s="3"/>
      <c r="E45" s="9"/>
      <c r="G45" s="1"/>
      <c r="H45" s="1"/>
      <c r="N45" s="1"/>
      <c r="O45" s="1"/>
      <c r="P45" s="1"/>
      <c r="Q45" s="1"/>
      <c r="R45" s="1"/>
    </row>
    <row r="46" spans="1:18" ht="12.75" customHeight="1">
      <c r="A46" s="3"/>
      <c r="B46" s="4"/>
      <c r="C46" s="4"/>
      <c r="E46" s="9"/>
      <c r="G46" s="1"/>
      <c r="H46" s="1"/>
      <c r="N46" s="1"/>
      <c r="O46" s="1"/>
      <c r="P46" s="1"/>
      <c r="Q46" s="1"/>
      <c r="R46" s="1"/>
    </row>
    <row r="47" spans="1:18" ht="12.75" customHeight="1">
      <c r="A47" s="3"/>
      <c r="B47" s="3"/>
      <c r="C47" s="3"/>
      <c r="E47" s="9"/>
      <c r="G47" s="1"/>
      <c r="H47" s="1"/>
      <c r="N47" s="1"/>
      <c r="O47" s="1"/>
      <c r="P47" s="1"/>
      <c r="Q47" s="1"/>
      <c r="R47" s="1"/>
    </row>
    <row r="48" spans="1:18" ht="12.75" customHeight="1">
      <c r="A48" s="3"/>
      <c r="B48" s="3"/>
      <c r="C48" s="3"/>
      <c r="E48" s="9"/>
      <c r="G48" s="1"/>
      <c r="H48" s="1"/>
      <c r="N48" s="1"/>
      <c r="O48" s="1"/>
      <c r="P48" s="1"/>
      <c r="Q48" s="1"/>
      <c r="R48" s="1"/>
    </row>
    <row r="49" spans="1:18" ht="12.75" customHeight="1">
      <c r="A49" s="3"/>
      <c r="B49" s="3"/>
      <c r="C49" s="3"/>
      <c r="E49" s="9"/>
      <c r="G49" s="1"/>
      <c r="H49" s="1"/>
      <c r="N49" s="1"/>
      <c r="O49" s="1"/>
      <c r="P49" s="1"/>
      <c r="Q49" s="1"/>
      <c r="R49" s="1"/>
    </row>
    <row r="50" spans="1:18" ht="12.75" customHeight="1">
      <c r="A50" s="3"/>
      <c r="B50" s="3"/>
      <c r="C50" s="3"/>
      <c r="E50" s="9"/>
      <c r="G50" s="1"/>
      <c r="H50" s="1"/>
      <c r="N50" s="1"/>
      <c r="O50" s="1"/>
      <c r="P50" s="1"/>
      <c r="Q50" s="1"/>
      <c r="R50" s="1"/>
    </row>
    <row r="51" spans="1:18" ht="12.75" customHeight="1">
      <c r="A51" s="3"/>
      <c r="B51" s="3"/>
      <c r="C51" s="3"/>
      <c r="E51" s="9"/>
      <c r="G51" s="1"/>
      <c r="H51" s="1"/>
      <c r="N51" s="1"/>
      <c r="O51" s="1"/>
      <c r="P51" s="1"/>
      <c r="Q51" s="1"/>
      <c r="R51" s="1"/>
    </row>
    <row r="52" spans="1:18" ht="12.75" customHeight="1">
      <c r="A52" s="3"/>
      <c r="B52" s="3"/>
      <c r="C52" s="3"/>
      <c r="E52" s="9"/>
      <c r="G52" s="1"/>
      <c r="H52" s="1"/>
      <c r="N52" s="1"/>
      <c r="O52" s="1"/>
      <c r="P52" s="1"/>
      <c r="Q52" s="1"/>
      <c r="R52" s="1"/>
    </row>
    <row r="53" spans="1:18" ht="12.75" customHeight="1">
      <c r="A53" s="3"/>
      <c r="B53" s="3"/>
      <c r="C53" s="3"/>
      <c r="E53" s="9"/>
      <c r="G53" s="1"/>
      <c r="H53" s="1"/>
      <c r="N53" s="1"/>
      <c r="O53" s="1"/>
      <c r="P53" s="1"/>
      <c r="Q53" s="1"/>
      <c r="R53" s="1"/>
    </row>
    <row r="54" spans="1:18" ht="12.75" customHeight="1">
      <c r="A54" s="3"/>
      <c r="B54" s="3"/>
      <c r="C54" s="3"/>
      <c r="E54" s="9"/>
      <c r="G54" s="1"/>
      <c r="H54" s="1"/>
      <c r="N54" s="1"/>
      <c r="O54" s="1"/>
      <c r="P54" s="1"/>
      <c r="Q54" s="1"/>
      <c r="R54" s="1"/>
    </row>
    <row r="55" spans="1:18" ht="12.75" customHeight="1">
      <c r="A55" s="3"/>
      <c r="B55" s="3"/>
      <c r="C55" s="3"/>
      <c r="E55" s="9"/>
      <c r="G55" s="1"/>
      <c r="H55" s="1"/>
      <c r="N55" s="1"/>
      <c r="O55" s="1"/>
      <c r="P55" s="1"/>
      <c r="Q55" s="1"/>
      <c r="R55" s="1"/>
    </row>
    <row r="56" spans="1:18" ht="12.75" customHeight="1">
      <c r="A56" s="3"/>
      <c r="B56" s="4"/>
      <c r="C56" s="4"/>
      <c r="E56" s="9"/>
      <c r="G56" s="1"/>
      <c r="H56" s="1"/>
      <c r="N56" s="1"/>
      <c r="O56" s="1"/>
      <c r="P56" s="1"/>
      <c r="Q56" s="1"/>
      <c r="R56" s="1"/>
    </row>
    <row r="57" spans="1:18" ht="12.75" customHeight="1">
      <c r="A57" s="3"/>
      <c r="B57" s="3"/>
      <c r="C57" s="3"/>
      <c r="E57" s="9"/>
      <c r="G57" s="1"/>
      <c r="H57" s="1"/>
      <c r="N57" s="1"/>
      <c r="O57" s="1"/>
      <c r="P57" s="1"/>
      <c r="Q57" s="1"/>
      <c r="R57" s="1"/>
    </row>
    <row r="58" spans="1:18" ht="12.75" customHeight="1">
      <c r="A58" s="3"/>
      <c r="B58" s="3"/>
      <c r="C58" s="3"/>
      <c r="E58" s="9"/>
      <c r="G58" s="1"/>
      <c r="H58" s="1"/>
      <c r="N58" s="1"/>
      <c r="O58" s="1"/>
      <c r="P58" s="1"/>
      <c r="Q58" s="1"/>
      <c r="R58" s="1"/>
    </row>
    <row r="59" spans="1:18" ht="12.75" customHeight="1">
      <c r="A59" s="3"/>
      <c r="B59" s="3"/>
      <c r="C59" s="3"/>
      <c r="E59" s="9"/>
      <c r="G59" s="1"/>
      <c r="H59" s="1"/>
      <c r="N59" s="1"/>
      <c r="O59" s="1"/>
      <c r="P59" s="1"/>
      <c r="Q59" s="1"/>
      <c r="R59" s="1"/>
    </row>
    <row r="60" spans="1:18" ht="12.75" customHeight="1">
      <c r="A60" s="3"/>
      <c r="B60" s="4"/>
      <c r="C60" s="4"/>
      <c r="E60" s="9"/>
      <c r="G60" s="1"/>
      <c r="H60" s="1"/>
      <c r="N60" s="1"/>
      <c r="O60" s="1"/>
      <c r="P60" s="1"/>
      <c r="Q60" s="1"/>
      <c r="R60" s="1"/>
    </row>
    <row r="61" spans="1:18" ht="12.75" customHeight="1">
      <c r="A61" s="3"/>
      <c r="B61" s="3"/>
      <c r="C61" s="3"/>
      <c r="E61" s="9"/>
      <c r="G61" s="1"/>
      <c r="H61" s="1"/>
      <c r="N61" s="1"/>
      <c r="O61" s="1"/>
      <c r="P61" s="1"/>
      <c r="Q61" s="1"/>
      <c r="R61" s="1"/>
    </row>
    <row r="62" spans="1:18" ht="12.75" customHeight="1">
      <c r="A62" s="3"/>
      <c r="B62" s="4"/>
      <c r="C62" s="4"/>
      <c r="E62" s="9"/>
      <c r="G62" s="1"/>
      <c r="H62" s="1"/>
      <c r="N62" s="1"/>
      <c r="O62" s="1"/>
      <c r="P62" s="1"/>
      <c r="Q62" s="1"/>
      <c r="R62" s="1"/>
    </row>
    <row r="63" spans="1:18" ht="12.75" customHeight="1">
      <c r="A63" s="3"/>
      <c r="B63" s="4"/>
      <c r="C63" s="4"/>
      <c r="E63" s="9"/>
      <c r="G63" s="1"/>
      <c r="H63" s="1"/>
      <c r="N63" s="1"/>
      <c r="O63" s="1"/>
      <c r="P63" s="1"/>
      <c r="Q63" s="1"/>
      <c r="R63" s="1"/>
    </row>
    <row r="64" spans="1:18" ht="12.75" customHeight="1">
      <c r="A64" s="3"/>
      <c r="B64" s="3"/>
      <c r="C64" s="3"/>
      <c r="E64" s="9"/>
      <c r="G64" s="1"/>
      <c r="H64" s="1"/>
      <c r="N64" s="1"/>
      <c r="O64" s="1"/>
      <c r="P64" s="1"/>
      <c r="Q64" s="1"/>
      <c r="R64" s="1"/>
    </row>
    <row r="65" spans="1:18" ht="12.75" customHeight="1">
      <c r="A65" s="3"/>
      <c r="B65" s="3"/>
      <c r="C65" s="3"/>
      <c r="E65" s="9"/>
      <c r="G65" s="1"/>
      <c r="H65" s="1"/>
      <c r="N65" s="1"/>
      <c r="O65" s="1"/>
      <c r="P65" s="1"/>
      <c r="Q65" s="1"/>
      <c r="R65" s="1"/>
    </row>
    <row r="66" spans="1:18" ht="12.75" customHeight="1">
      <c r="A66" s="6"/>
      <c r="B66" s="4"/>
      <c r="C66" s="4"/>
      <c r="E66" s="9"/>
      <c r="G66" s="1"/>
      <c r="H66" s="1"/>
      <c r="N66" s="1"/>
      <c r="O66" s="1"/>
      <c r="P66" s="1"/>
      <c r="Q66" s="1"/>
      <c r="R66" s="1"/>
    </row>
    <row r="67" spans="1:18" ht="12.75" customHeight="1">
      <c r="A67" s="3"/>
      <c r="B67" s="3"/>
      <c r="C67" s="3"/>
      <c r="E67" s="9"/>
      <c r="G67" s="1"/>
      <c r="H67" s="1"/>
      <c r="N67" s="1"/>
      <c r="O67" s="1"/>
      <c r="P67" s="1"/>
      <c r="Q67" s="1"/>
      <c r="R67" s="1"/>
    </row>
    <row r="68" spans="1:18" ht="12.75" customHeight="1">
      <c r="A68" s="3"/>
      <c r="B68" s="3"/>
      <c r="C68" s="3"/>
      <c r="E68" s="9"/>
      <c r="G68" s="1"/>
      <c r="H68" s="1"/>
      <c r="N68" s="1"/>
      <c r="O68" s="1"/>
      <c r="P68" s="1"/>
      <c r="Q68" s="1"/>
      <c r="R68" s="1"/>
    </row>
    <row r="69" spans="1:18" ht="12.75" customHeight="1">
      <c r="A69" s="3"/>
      <c r="B69" s="4"/>
      <c r="C69" s="4"/>
      <c r="E69" s="9"/>
      <c r="G69" s="1"/>
      <c r="H69" s="1"/>
      <c r="N69" s="1"/>
      <c r="O69" s="1"/>
      <c r="P69" s="1"/>
      <c r="Q69" s="1"/>
      <c r="R69" s="1"/>
    </row>
    <row r="70" spans="1:18" ht="12.75" customHeight="1">
      <c r="A70" s="3"/>
      <c r="B70" s="4"/>
      <c r="C70" s="4"/>
      <c r="E70" s="9"/>
      <c r="G70" s="1"/>
      <c r="H70" s="1"/>
      <c r="N70" s="1"/>
      <c r="O70" s="1"/>
      <c r="P70" s="1"/>
      <c r="Q70" s="1"/>
      <c r="R70" s="1"/>
    </row>
    <row r="71" spans="1:18" ht="12.75" customHeight="1">
      <c r="A71" s="3"/>
      <c r="B71" s="3"/>
      <c r="C71" s="3"/>
      <c r="E71" s="9"/>
      <c r="G71" s="1"/>
      <c r="H71" s="1"/>
      <c r="N71" s="1"/>
      <c r="O71" s="1"/>
      <c r="P71" s="1"/>
      <c r="Q71" s="1"/>
      <c r="R71" s="1"/>
    </row>
    <row r="72" spans="1:18" ht="12.75" customHeight="1">
      <c r="A72" s="3"/>
      <c r="B72" s="4"/>
      <c r="C72" s="4"/>
      <c r="E72" s="9"/>
      <c r="G72" s="1"/>
      <c r="H72" s="1"/>
      <c r="N72" s="1"/>
      <c r="O72" s="1"/>
      <c r="P72" s="1"/>
      <c r="Q72" s="1"/>
      <c r="R72" s="1"/>
    </row>
    <row r="73" spans="1:18" ht="12.75" customHeight="1">
      <c r="A73" s="3"/>
      <c r="B73" s="3"/>
      <c r="C73" s="3"/>
      <c r="E73" s="9"/>
      <c r="G73" s="1"/>
      <c r="H73" s="1"/>
      <c r="N73" s="1"/>
      <c r="O73" s="1"/>
      <c r="P73" s="1"/>
      <c r="Q73" s="1"/>
      <c r="R73" s="1"/>
    </row>
    <row r="74" spans="1:18" ht="12.75" customHeight="1">
      <c r="A74" s="3"/>
      <c r="B74" s="3"/>
      <c r="C74" s="3"/>
      <c r="E74" s="9"/>
      <c r="G74" s="1"/>
      <c r="H74" s="1"/>
      <c r="N74" s="1"/>
      <c r="O74" s="1"/>
      <c r="P74" s="1"/>
      <c r="Q74" s="1"/>
      <c r="R74" s="1"/>
    </row>
    <row r="75" spans="1:18" ht="12.75" customHeight="1">
      <c r="A75" s="3"/>
      <c r="B75" s="3"/>
      <c r="C75" s="3"/>
      <c r="E75" s="9"/>
      <c r="G75" s="1"/>
      <c r="H75" s="1"/>
      <c r="N75" s="1"/>
      <c r="O75" s="1"/>
      <c r="P75" s="1"/>
      <c r="Q75" s="1"/>
      <c r="R75" s="1"/>
    </row>
    <row r="76" spans="1:18" ht="12.75" customHeight="1">
      <c r="A76" s="3"/>
      <c r="B76" s="3"/>
      <c r="C76" s="3"/>
      <c r="E76" s="9"/>
      <c r="G76" s="1"/>
      <c r="H76" s="1"/>
      <c r="N76" s="1"/>
      <c r="O76" s="1"/>
      <c r="P76" s="1"/>
      <c r="Q76" s="1"/>
      <c r="R76" s="1"/>
    </row>
    <row r="77" spans="1:18" ht="12.75" customHeight="1">
      <c r="A77" s="3"/>
      <c r="B77" s="3"/>
      <c r="C77" s="3"/>
      <c r="E77" s="9"/>
      <c r="G77" s="1"/>
      <c r="H77" s="1"/>
      <c r="N77" s="1"/>
      <c r="O77" s="1"/>
      <c r="P77" s="1"/>
      <c r="Q77" s="1"/>
      <c r="R77" s="1"/>
    </row>
    <row r="78" spans="1:18" ht="12.75" customHeight="1">
      <c r="A78" s="3"/>
      <c r="B78" s="3"/>
      <c r="C78" s="3"/>
      <c r="E78" s="9"/>
      <c r="G78" s="1"/>
      <c r="H78" s="1"/>
      <c r="N78" s="1"/>
      <c r="O78" s="1"/>
      <c r="P78" s="1"/>
      <c r="Q78" s="1"/>
      <c r="R78" s="1"/>
    </row>
    <row r="79" spans="1:18" ht="12.75" customHeight="1">
      <c r="A79" s="3"/>
      <c r="B79" s="4"/>
      <c r="C79" s="4"/>
      <c r="E79" s="9"/>
      <c r="G79" s="1"/>
      <c r="H79" s="1"/>
      <c r="N79" s="1"/>
      <c r="O79" s="1"/>
      <c r="P79" s="1"/>
      <c r="Q79" s="1"/>
      <c r="R79" s="1"/>
    </row>
    <row r="80" spans="1:18" ht="12.75" customHeight="1">
      <c r="A80" s="3"/>
      <c r="B80" s="4"/>
      <c r="C80" s="4"/>
      <c r="E80" s="9"/>
      <c r="G80" s="1"/>
      <c r="H80" s="1"/>
      <c r="N80" s="1"/>
      <c r="O80" s="1"/>
      <c r="P80" s="1"/>
      <c r="Q80" s="1"/>
      <c r="R80" s="1"/>
    </row>
    <row r="81" spans="1:18" ht="12.75" customHeight="1">
      <c r="A81" s="3"/>
      <c r="B81" s="4"/>
      <c r="C81" s="4"/>
      <c r="E81" s="9"/>
      <c r="G81" s="1"/>
      <c r="H81" s="1"/>
      <c r="N81" s="1"/>
      <c r="O81" s="1"/>
      <c r="P81" s="1"/>
      <c r="Q81" s="1"/>
      <c r="R81" s="1"/>
    </row>
    <row r="82" spans="1:18" ht="12.75" customHeight="1">
      <c r="A82" s="3"/>
      <c r="B82" s="4"/>
      <c r="C82" s="4"/>
      <c r="E82" s="9"/>
      <c r="G82" s="1"/>
      <c r="H82" s="1"/>
      <c r="N82" s="1"/>
      <c r="O82" s="1"/>
      <c r="P82" s="1"/>
      <c r="Q82" s="1"/>
      <c r="R82" s="1"/>
    </row>
    <row r="83" spans="1:18" ht="12.75" customHeight="1">
      <c r="A83" s="3"/>
      <c r="B83" s="3"/>
      <c r="C83" s="3"/>
      <c r="E83" s="9"/>
      <c r="G83" s="1"/>
      <c r="H83" s="1"/>
      <c r="N83" s="1"/>
      <c r="O83" s="1"/>
      <c r="P83" s="1"/>
      <c r="Q83" s="1"/>
      <c r="R83" s="1"/>
    </row>
    <row r="84" spans="1:18" ht="12.75" customHeight="1">
      <c r="A84" s="3"/>
      <c r="B84" s="3"/>
      <c r="C84" s="3"/>
      <c r="E84" s="9"/>
      <c r="G84" s="1"/>
      <c r="H84" s="1"/>
      <c r="N84" s="1"/>
      <c r="O84" s="1"/>
      <c r="P84" s="1"/>
      <c r="Q84" s="1"/>
      <c r="R84" s="1"/>
    </row>
    <row r="85" spans="1:18" ht="12.75" customHeight="1">
      <c r="A85" s="3"/>
      <c r="B85" s="4"/>
      <c r="C85" s="4"/>
      <c r="E85" s="9"/>
      <c r="G85" s="1"/>
      <c r="H85" s="1"/>
      <c r="N85" s="1"/>
      <c r="O85" s="1"/>
      <c r="P85" s="1"/>
      <c r="Q85" s="1"/>
      <c r="R85" s="1"/>
    </row>
    <row r="86" spans="1:18" ht="12.75" customHeight="1">
      <c r="A86" s="3"/>
      <c r="B86" s="4"/>
      <c r="C86" s="4"/>
      <c r="E86" s="9"/>
      <c r="G86" s="1"/>
      <c r="H86" s="1"/>
      <c r="N86" s="1"/>
      <c r="O86" s="1"/>
      <c r="P86" s="1"/>
      <c r="Q86" s="1"/>
      <c r="R86" s="1"/>
    </row>
    <row r="87" spans="1:18" ht="12.75" customHeight="1">
      <c r="A87" s="3"/>
      <c r="B87" s="3"/>
      <c r="C87" s="3"/>
      <c r="E87" s="9"/>
      <c r="G87" s="1"/>
      <c r="H87" s="1"/>
      <c r="N87" s="1"/>
      <c r="O87" s="1"/>
      <c r="P87" s="1"/>
      <c r="Q87" s="1"/>
      <c r="R87" s="1"/>
    </row>
    <row r="88" spans="1:18" ht="12.75" customHeight="1">
      <c r="A88" s="3"/>
      <c r="B88" s="4"/>
      <c r="C88" s="4"/>
      <c r="E88" s="9"/>
      <c r="G88" s="1"/>
      <c r="H88" s="1"/>
      <c r="N88" s="1"/>
      <c r="O88" s="1"/>
      <c r="P88" s="1"/>
      <c r="Q88" s="1"/>
      <c r="R88" s="1"/>
    </row>
    <row r="89" spans="1:18" ht="12.75" customHeight="1">
      <c r="A89" s="3"/>
      <c r="B89" s="3"/>
      <c r="C89" s="3"/>
      <c r="E89" s="9"/>
      <c r="G89" s="1"/>
      <c r="H89" s="1"/>
      <c r="N89" s="1"/>
      <c r="O89" s="1"/>
      <c r="P89" s="1"/>
      <c r="Q89" s="1"/>
      <c r="R89" s="1"/>
    </row>
    <row r="90" spans="1:18" ht="12.75" customHeight="1">
      <c r="A90" s="3"/>
      <c r="B90" s="4"/>
      <c r="C90" s="4"/>
      <c r="E90" s="9"/>
      <c r="G90" s="1"/>
      <c r="H90" s="1"/>
      <c r="N90" s="1"/>
      <c r="O90" s="1"/>
      <c r="P90" s="1"/>
      <c r="Q90" s="1"/>
      <c r="R90" s="1"/>
    </row>
    <row r="91" spans="1:18" ht="12.75" customHeight="1">
      <c r="A91" s="3"/>
      <c r="B91" s="3"/>
      <c r="C91" s="3"/>
      <c r="E91" s="9"/>
      <c r="G91" s="1"/>
      <c r="H91" s="1"/>
      <c r="N91" s="1"/>
      <c r="O91" s="1"/>
      <c r="P91" s="1"/>
      <c r="Q91" s="1"/>
      <c r="R91" s="1"/>
    </row>
    <row r="92" spans="1:18" ht="12.75" customHeight="1">
      <c r="A92" s="3"/>
      <c r="B92" s="4"/>
      <c r="C92" s="4"/>
      <c r="E92" s="9"/>
      <c r="G92" s="1"/>
      <c r="H92" s="1"/>
      <c r="N92" s="1"/>
      <c r="O92" s="1"/>
      <c r="P92" s="1"/>
      <c r="Q92" s="1"/>
      <c r="R92" s="1"/>
    </row>
    <row r="93" spans="1:18" ht="12.75" customHeight="1">
      <c r="A93" s="3"/>
      <c r="B93" s="4"/>
      <c r="C93" s="4"/>
      <c r="E93" s="9"/>
      <c r="G93" s="1"/>
      <c r="H93" s="1"/>
      <c r="N93" s="1"/>
      <c r="O93" s="1"/>
      <c r="P93" s="1"/>
      <c r="Q93" s="1"/>
      <c r="R93" s="1"/>
    </row>
    <row r="94" spans="1:18" ht="12.75" customHeight="1">
      <c r="A94" s="3"/>
      <c r="B94" s="3"/>
      <c r="C94" s="3"/>
      <c r="E94" s="9"/>
      <c r="G94" s="1"/>
      <c r="H94" s="1"/>
      <c r="N94" s="1"/>
      <c r="O94" s="1"/>
      <c r="P94" s="1"/>
      <c r="Q94" s="1"/>
      <c r="R94" s="1"/>
    </row>
    <row r="95" spans="1:18" ht="12.75" customHeight="1">
      <c r="A95" s="3"/>
      <c r="B95" s="4"/>
      <c r="C95" s="4"/>
      <c r="E95" s="9"/>
      <c r="G95" s="1"/>
      <c r="H95" s="1"/>
      <c r="N95" s="1"/>
      <c r="O95" s="1"/>
      <c r="P95" s="1"/>
      <c r="Q95" s="1"/>
      <c r="R95" s="1"/>
    </row>
    <row r="96" spans="1:18" ht="12.75" customHeight="1">
      <c r="A96" s="3"/>
      <c r="B96" s="3"/>
      <c r="C96" s="3"/>
      <c r="E96" s="9"/>
      <c r="G96" s="1"/>
      <c r="H96" s="1"/>
      <c r="N96" s="1"/>
      <c r="O96" s="1"/>
      <c r="P96" s="1"/>
      <c r="Q96" s="1"/>
      <c r="R96" s="1"/>
    </row>
    <row r="97" spans="1:18" ht="12.75" customHeight="1">
      <c r="A97" s="3"/>
      <c r="B97" s="3"/>
      <c r="C97" s="3"/>
      <c r="E97" s="9"/>
      <c r="G97" s="1"/>
      <c r="H97" s="1"/>
      <c r="N97" s="1"/>
      <c r="O97" s="1"/>
      <c r="P97" s="1"/>
      <c r="Q97" s="1"/>
      <c r="R97" s="1"/>
    </row>
    <row r="98" spans="1:18" ht="12.75" customHeight="1">
      <c r="A98" s="3"/>
      <c r="B98" s="4"/>
      <c r="C98" s="4"/>
      <c r="E98" s="9"/>
      <c r="G98" s="1"/>
      <c r="H98" s="1"/>
      <c r="N98" s="1"/>
      <c r="O98" s="1"/>
      <c r="P98" s="1"/>
      <c r="Q98" s="1"/>
      <c r="R98" s="1"/>
    </row>
    <row r="99" spans="1:18" ht="12.75" customHeight="1">
      <c r="A99" s="3"/>
      <c r="B99" s="4"/>
      <c r="C99" s="4"/>
      <c r="E99" s="9"/>
      <c r="G99" s="1"/>
      <c r="H99" s="1"/>
      <c r="N99" s="1"/>
      <c r="O99" s="1"/>
      <c r="P99" s="1"/>
      <c r="Q99" s="1"/>
      <c r="R99" s="1"/>
    </row>
    <row r="100" spans="1:18" ht="12.75" customHeight="1">
      <c r="A100" s="3"/>
      <c r="B100" s="3"/>
      <c r="C100" s="3"/>
      <c r="E100" s="9"/>
      <c r="G100" s="1"/>
      <c r="H100" s="1"/>
      <c r="N100" s="1"/>
      <c r="O100" s="1"/>
      <c r="P100" s="1"/>
      <c r="Q100" s="1"/>
      <c r="R100" s="1"/>
    </row>
    <row r="101" spans="1:18" ht="12.75" customHeight="1">
      <c r="A101" s="3"/>
      <c r="B101" s="3"/>
      <c r="C101" s="3"/>
      <c r="E101" s="9"/>
      <c r="G101" s="1"/>
      <c r="H101" s="1"/>
      <c r="N101" s="1"/>
      <c r="O101" s="1"/>
      <c r="P101" s="1"/>
      <c r="Q101" s="1"/>
      <c r="R101" s="1"/>
    </row>
    <row r="102" spans="1:18" ht="12.75" customHeight="1">
      <c r="A102" s="3"/>
      <c r="B102" s="4"/>
      <c r="C102" s="4"/>
      <c r="E102" s="9"/>
      <c r="G102" s="1"/>
      <c r="H102" s="1"/>
      <c r="N102" s="1"/>
      <c r="O102" s="1"/>
      <c r="P102" s="1"/>
      <c r="Q102" s="1"/>
      <c r="R102" s="1"/>
    </row>
    <row r="103" spans="1:18" ht="12.75" customHeight="1">
      <c r="A103" s="3"/>
      <c r="B103" s="3"/>
      <c r="C103" s="3"/>
      <c r="E103" s="9"/>
      <c r="G103" s="1"/>
      <c r="H103" s="1"/>
      <c r="N103" s="1"/>
      <c r="O103" s="1"/>
      <c r="P103" s="1"/>
      <c r="Q103" s="1"/>
      <c r="R103" s="1"/>
    </row>
    <row r="104" spans="1:18" ht="12.75" customHeight="1">
      <c r="A104" s="3"/>
      <c r="B104" s="3"/>
      <c r="C104" s="3"/>
      <c r="E104" s="9"/>
      <c r="G104" s="1"/>
      <c r="H104" s="1"/>
      <c r="N104" s="1"/>
      <c r="O104" s="1"/>
      <c r="P104" s="1"/>
      <c r="Q104" s="1"/>
      <c r="R104" s="1"/>
    </row>
    <row r="105" spans="1:18" ht="12.75" customHeight="1">
      <c r="A105" s="3"/>
      <c r="B105" s="4"/>
      <c r="C105" s="4"/>
      <c r="E105" s="9"/>
      <c r="G105" s="1"/>
      <c r="H105" s="1"/>
      <c r="N105" s="1"/>
      <c r="O105" s="1"/>
      <c r="P105" s="1"/>
      <c r="Q105" s="1"/>
      <c r="R105" s="1"/>
    </row>
    <row r="106" spans="1:18" ht="12.75" customHeight="1">
      <c r="A106" s="3"/>
      <c r="B106" s="3"/>
      <c r="C106" s="3"/>
      <c r="E106" s="9"/>
      <c r="G106" s="1"/>
      <c r="H106" s="1"/>
      <c r="N106" s="1"/>
      <c r="O106" s="1"/>
      <c r="P106" s="1"/>
      <c r="Q106" s="1"/>
      <c r="R106" s="1"/>
    </row>
    <row r="107" spans="1:18" ht="12.75" customHeight="1">
      <c r="A107" s="3"/>
      <c r="B107" s="3"/>
      <c r="C107" s="3"/>
      <c r="E107" s="9"/>
      <c r="G107" s="1"/>
      <c r="H107" s="1"/>
      <c r="N107" s="1"/>
      <c r="O107" s="1"/>
      <c r="P107" s="1"/>
      <c r="Q107" s="1"/>
      <c r="R107" s="1"/>
    </row>
    <row r="108" spans="1:18" ht="12.75" customHeight="1">
      <c r="A108" s="3"/>
      <c r="B108" s="4"/>
      <c r="C108" s="4"/>
      <c r="E108" s="9"/>
      <c r="G108" s="1"/>
      <c r="H108" s="1"/>
      <c r="N108" s="1"/>
      <c r="O108" s="1"/>
      <c r="P108" s="1"/>
      <c r="Q108" s="1"/>
      <c r="R108" s="1"/>
    </row>
    <row r="109" spans="1:18" ht="12.75" customHeight="1">
      <c r="A109" s="3"/>
      <c r="B109" s="4"/>
      <c r="C109" s="4"/>
      <c r="E109" s="9"/>
      <c r="G109" s="1"/>
      <c r="H109" s="1"/>
      <c r="N109" s="1"/>
      <c r="O109" s="1"/>
      <c r="P109" s="1"/>
      <c r="Q109" s="1"/>
      <c r="R109" s="1"/>
    </row>
    <row r="110" spans="1:18" ht="12.75" customHeight="1">
      <c r="A110" s="3"/>
      <c r="B110" s="4"/>
      <c r="C110" s="4"/>
      <c r="E110" s="9"/>
      <c r="G110" s="1"/>
      <c r="H110" s="1"/>
      <c r="N110" s="1"/>
      <c r="O110" s="1"/>
      <c r="P110" s="1"/>
      <c r="Q110" s="1"/>
      <c r="R110" s="1"/>
    </row>
    <row r="111" spans="1:18" ht="12.75" customHeight="1">
      <c r="A111" s="3"/>
      <c r="B111" s="3"/>
      <c r="C111" s="3"/>
      <c r="E111" s="9"/>
      <c r="G111" s="1"/>
      <c r="H111" s="1"/>
      <c r="N111" s="1"/>
      <c r="O111" s="1"/>
      <c r="P111" s="1"/>
      <c r="Q111" s="1"/>
      <c r="R111" s="1"/>
    </row>
    <row r="112" spans="1:18" ht="12.75" customHeight="1">
      <c r="A112" s="3"/>
      <c r="B112" s="3"/>
      <c r="C112" s="3"/>
      <c r="E112" s="9"/>
      <c r="G112" s="1"/>
      <c r="H112" s="1"/>
      <c r="N112" s="1"/>
      <c r="O112" s="1"/>
      <c r="P112" s="1"/>
      <c r="Q112" s="1"/>
      <c r="R112" s="1"/>
    </row>
    <row r="113" spans="1:18" ht="12.75" customHeight="1">
      <c r="A113" s="3"/>
      <c r="B113" s="3"/>
      <c r="C113" s="3"/>
      <c r="E113" s="9"/>
      <c r="G113" s="1"/>
      <c r="H113" s="1"/>
      <c r="N113" s="1"/>
      <c r="O113" s="1"/>
      <c r="P113" s="1"/>
      <c r="Q113" s="1"/>
      <c r="R113" s="1"/>
    </row>
    <row r="114" spans="1:18" ht="12.75" customHeight="1">
      <c r="A114" s="5"/>
      <c r="B114" s="5"/>
      <c r="C114" s="3"/>
      <c r="E114" s="9"/>
      <c r="G114" s="1"/>
      <c r="H114" s="1"/>
      <c r="N114" s="1"/>
      <c r="O114" s="1"/>
      <c r="P114" s="1"/>
      <c r="Q114" s="1"/>
      <c r="R114" s="1"/>
    </row>
    <row r="115" spans="1:18" ht="12.75" customHeight="1">
      <c r="A115" s="3"/>
      <c r="B115" s="3"/>
      <c r="C115" s="3"/>
      <c r="E115" s="9"/>
      <c r="G115" s="1"/>
      <c r="H115" s="1"/>
      <c r="N115" s="1"/>
      <c r="O115" s="1"/>
      <c r="P115" s="1"/>
      <c r="Q115" s="1"/>
      <c r="R115" s="1"/>
    </row>
    <row r="116" spans="1:18" ht="12.75" customHeight="1">
      <c r="A116" s="3"/>
      <c r="B116" s="3"/>
      <c r="C116" s="3"/>
      <c r="E116" s="9"/>
      <c r="G116" s="1"/>
      <c r="H116" s="1"/>
      <c r="N116" s="1"/>
      <c r="O116" s="1"/>
      <c r="P116" s="1"/>
      <c r="Q116" s="1"/>
      <c r="R116" s="1"/>
    </row>
    <row r="117" spans="1:18" ht="12.75" customHeight="1">
      <c r="A117" s="3"/>
      <c r="B117" s="4"/>
      <c r="C117" s="4"/>
      <c r="E117" s="9"/>
      <c r="G117" s="1"/>
      <c r="H117" s="1"/>
      <c r="N117" s="1"/>
      <c r="O117" s="1"/>
      <c r="P117" s="1"/>
      <c r="Q117" s="1"/>
      <c r="R117" s="1"/>
    </row>
    <row r="118" spans="1:18" ht="12.75" customHeight="1">
      <c r="A118" s="3"/>
      <c r="B118" s="4"/>
      <c r="C118" s="4"/>
      <c r="E118" s="9"/>
      <c r="G118" s="1"/>
      <c r="H118" s="1"/>
      <c r="N118" s="1"/>
      <c r="O118" s="1"/>
      <c r="P118" s="1"/>
      <c r="Q118" s="1"/>
      <c r="R118" s="1"/>
    </row>
    <row r="119" spans="1:18" ht="12.75" customHeight="1">
      <c r="A119" s="3"/>
      <c r="B119" s="3"/>
      <c r="C119" s="3"/>
      <c r="E119" s="9"/>
      <c r="G119" s="1"/>
      <c r="H119" s="1"/>
      <c r="N119" s="1"/>
      <c r="O119" s="1"/>
      <c r="P119" s="1"/>
      <c r="Q119" s="1"/>
      <c r="R119" s="1"/>
    </row>
    <row r="120" spans="1:18" ht="12.75" customHeight="1">
      <c r="A120" s="3"/>
      <c r="B120" s="3"/>
      <c r="C120" s="3"/>
      <c r="E120" s="9"/>
      <c r="G120" s="1"/>
      <c r="H120" s="1"/>
      <c r="N120" s="1"/>
      <c r="O120" s="1"/>
      <c r="P120" s="1"/>
      <c r="Q120" s="1"/>
      <c r="R120" s="1"/>
    </row>
    <row r="121" spans="1:18" ht="12.75" customHeight="1">
      <c r="A121" s="3"/>
      <c r="B121" s="4"/>
      <c r="C121" s="4"/>
      <c r="E121" s="9"/>
      <c r="G121" s="1"/>
      <c r="H121" s="1"/>
      <c r="N121" s="1"/>
      <c r="O121" s="1"/>
      <c r="P121" s="1"/>
      <c r="Q121" s="1"/>
      <c r="R121" s="1"/>
    </row>
    <row r="122" spans="1:18" ht="12.75" customHeight="1">
      <c r="A122" s="3"/>
      <c r="B122" s="4"/>
      <c r="C122" s="4"/>
      <c r="E122" s="9"/>
      <c r="G122" s="1"/>
      <c r="H122" s="1"/>
      <c r="N122" s="1"/>
      <c r="O122" s="1"/>
      <c r="P122" s="1"/>
      <c r="Q122" s="1"/>
      <c r="R122" s="1"/>
    </row>
    <row r="123" spans="1:18" ht="12.75" customHeight="1">
      <c r="A123" s="3"/>
      <c r="B123" s="3"/>
      <c r="C123" s="3"/>
      <c r="E123" s="9"/>
      <c r="G123" s="1"/>
      <c r="H123" s="1"/>
      <c r="N123" s="1"/>
      <c r="O123" s="1"/>
      <c r="P123" s="1"/>
      <c r="Q123" s="1"/>
      <c r="R123" s="1"/>
    </row>
    <row r="124" spans="1:18" ht="12.75" customHeight="1">
      <c r="A124" s="3"/>
      <c r="B124" s="4"/>
      <c r="C124" s="4"/>
      <c r="E124" s="9"/>
      <c r="G124" s="1"/>
      <c r="H124" s="1"/>
      <c r="N124" s="1"/>
      <c r="O124" s="1"/>
      <c r="P124" s="1"/>
      <c r="Q124" s="1"/>
      <c r="R124" s="1"/>
    </row>
    <row r="125" spans="1:18" ht="12.75" customHeight="1">
      <c r="A125" s="3"/>
      <c r="B125" s="4"/>
      <c r="C125" s="4"/>
      <c r="E125" s="9"/>
      <c r="G125" s="1"/>
      <c r="H125" s="1"/>
      <c r="N125" s="1"/>
      <c r="O125" s="1"/>
      <c r="P125" s="1"/>
      <c r="Q125" s="1"/>
      <c r="R125" s="1"/>
    </row>
    <row r="126" spans="1:18" ht="12.75" customHeight="1">
      <c r="A126" s="3"/>
      <c r="B126" s="4"/>
      <c r="C126" s="4"/>
      <c r="E126" s="9"/>
      <c r="G126" s="1"/>
      <c r="H126" s="1"/>
      <c r="N126" s="1"/>
      <c r="O126" s="1"/>
      <c r="P126" s="1"/>
      <c r="Q126" s="1"/>
      <c r="R126" s="1"/>
    </row>
    <row r="127" spans="1:18" ht="12.75" customHeight="1">
      <c r="A127" s="3"/>
      <c r="B127" s="3"/>
      <c r="C127" s="3"/>
      <c r="E127" s="9"/>
      <c r="G127" s="1"/>
      <c r="H127" s="1"/>
      <c r="N127" s="1"/>
      <c r="O127" s="1"/>
      <c r="P127" s="1"/>
      <c r="Q127" s="1"/>
      <c r="R127" s="1"/>
    </row>
    <row r="128" spans="1:18" ht="12.75" customHeight="1">
      <c r="A128" s="3"/>
      <c r="B128" s="3"/>
      <c r="C128" s="3"/>
      <c r="E128" s="9"/>
      <c r="G128" s="1"/>
      <c r="H128" s="1"/>
      <c r="N128" s="1"/>
      <c r="O128" s="1"/>
      <c r="P128" s="1"/>
      <c r="Q128" s="1"/>
      <c r="R128" s="1"/>
    </row>
    <row r="129" spans="1:18" ht="12.75" customHeight="1">
      <c r="A129" s="3"/>
      <c r="B129" s="3"/>
      <c r="C129" s="6"/>
      <c r="E129" s="9"/>
      <c r="G129" s="1"/>
      <c r="H129" s="1"/>
      <c r="N129" s="1"/>
      <c r="O129" s="1"/>
      <c r="P129" s="1"/>
      <c r="Q129" s="1"/>
      <c r="R129" s="1"/>
    </row>
    <row r="130" spans="1:18" ht="12.75" customHeight="1">
      <c r="A130" s="3"/>
      <c r="B130" s="4"/>
      <c r="C130" s="4"/>
      <c r="E130" s="9"/>
      <c r="G130" s="1"/>
      <c r="H130" s="1"/>
      <c r="N130" s="1"/>
      <c r="O130" s="1"/>
      <c r="P130" s="1"/>
      <c r="Q130" s="1"/>
      <c r="R130" s="1"/>
    </row>
    <row r="131" spans="1:18" ht="12.75" customHeight="1">
      <c r="A131" s="3"/>
      <c r="B131" s="4"/>
      <c r="C131" s="4"/>
      <c r="E131" s="9"/>
      <c r="G131" s="1"/>
      <c r="H131" s="1"/>
      <c r="N131" s="1"/>
      <c r="O131" s="1"/>
      <c r="P131" s="1"/>
      <c r="Q131" s="1"/>
      <c r="R131" s="1"/>
    </row>
    <row r="132" spans="1:18" ht="12.75" customHeight="1">
      <c r="A132" s="3"/>
      <c r="B132" s="3"/>
      <c r="C132" s="3"/>
      <c r="E132" s="9"/>
      <c r="G132" s="1"/>
      <c r="H132" s="1"/>
      <c r="N132" s="1"/>
      <c r="O132" s="1"/>
      <c r="P132" s="1"/>
      <c r="Q132" s="1"/>
      <c r="R132" s="1"/>
    </row>
    <row r="133" spans="1:18" ht="12.75" customHeight="1">
      <c r="A133" s="3"/>
      <c r="B133" s="4"/>
      <c r="C133" s="4"/>
      <c r="E133" s="9"/>
      <c r="G133" s="1"/>
      <c r="H133" s="1"/>
      <c r="N133" s="1"/>
      <c r="O133" s="1"/>
      <c r="P133" s="1"/>
      <c r="Q133" s="1"/>
      <c r="R133" s="1"/>
    </row>
    <row r="134" spans="1:18" ht="12.75" customHeight="1">
      <c r="A134" s="3"/>
      <c r="B134" s="4"/>
      <c r="C134" s="4"/>
      <c r="E134" s="9"/>
      <c r="G134" s="1"/>
      <c r="H134" s="1"/>
      <c r="N134" s="1"/>
      <c r="O134" s="1"/>
      <c r="P134" s="1"/>
      <c r="Q134" s="1"/>
      <c r="R134" s="1"/>
    </row>
    <row r="135" spans="1:18" ht="12.75" customHeight="1">
      <c r="A135" s="3"/>
      <c r="B135" s="3"/>
      <c r="C135" s="3"/>
      <c r="E135" s="9"/>
      <c r="G135" s="1"/>
      <c r="H135" s="1"/>
      <c r="N135" s="1"/>
      <c r="O135" s="1"/>
      <c r="P135" s="1"/>
      <c r="Q135" s="1"/>
      <c r="R135" s="1"/>
    </row>
    <row r="136" spans="1:18" ht="12.75" customHeight="1">
      <c r="A136" s="3"/>
      <c r="B136" s="4"/>
      <c r="C136" s="4"/>
      <c r="E136" s="9"/>
      <c r="G136" s="1"/>
      <c r="H136" s="1"/>
      <c r="N136" s="1"/>
      <c r="O136" s="1"/>
      <c r="P136" s="1"/>
      <c r="Q136" s="1"/>
      <c r="R136" s="1"/>
    </row>
    <row r="137" spans="1:18" ht="12.75" customHeight="1">
      <c r="A137" s="3"/>
      <c r="B137" s="4"/>
      <c r="C137" s="4"/>
      <c r="E137" s="9"/>
      <c r="G137" s="1"/>
      <c r="H137" s="1"/>
      <c r="N137" s="1"/>
      <c r="O137" s="1"/>
      <c r="P137" s="1"/>
      <c r="Q137" s="1"/>
      <c r="R137" s="1"/>
    </row>
    <row r="138" spans="1:18" ht="12.75" customHeight="1">
      <c r="A138" s="3"/>
      <c r="B138" s="4"/>
      <c r="C138" s="4"/>
      <c r="E138" s="9"/>
      <c r="G138" s="1"/>
      <c r="H138" s="1"/>
      <c r="N138" s="1"/>
      <c r="O138" s="1"/>
      <c r="P138" s="1"/>
      <c r="Q138" s="1"/>
      <c r="R138" s="1"/>
    </row>
    <row r="139" spans="1:18" ht="12.75" customHeight="1">
      <c r="A139" s="3"/>
      <c r="B139" s="3"/>
      <c r="C139" s="3"/>
      <c r="E139" s="9"/>
      <c r="G139" s="1"/>
      <c r="H139" s="1"/>
      <c r="N139" s="1"/>
      <c r="O139" s="1"/>
      <c r="P139" s="1"/>
      <c r="Q139" s="1"/>
      <c r="R139" s="1"/>
    </row>
    <row r="140" spans="1:18" ht="12.75" customHeight="1">
      <c r="A140" s="6"/>
      <c r="B140" s="4"/>
      <c r="C140" s="4"/>
      <c r="E140" s="9"/>
      <c r="G140" s="1"/>
      <c r="H140" s="1"/>
      <c r="N140" s="1"/>
      <c r="O140" s="1"/>
      <c r="P140" s="1"/>
      <c r="Q140" s="1"/>
      <c r="R140" s="1"/>
    </row>
    <row r="141" spans="1:18" ht="12.75" customHeight="1">
      <c r="A141" s="3"/>
      <c r="B141" s="4"/>
      <c r="C141" s="4"/>
      <c r="E141" s="9"/>
      <c r="G141" s="1"/>
      <c r="H141" s="1"/>
      <c r="N141" s="1"/>
      <c r="O141" s="1"/>
      <c r="P141" s="1"/>
      <c r="Q141" s="1"/>
      <c r="R141" s="1"/>
    </row>
    <row r="142" spans="1:18" ht="12.75" customHeight="1">
      <c r="A142" s="3"/>
      <c r="B142" s="3"/>
      <c r="C142" s="3"/>
      <c r="E142" s="9"/>
      <c r="G142" s="1"/>
      <c r="H142" s="1"/>
      <c r="N142" s="1"/>
      <c r="O142" s="1"/>
      <c r="P142" s="1"/>
      <c r="Q142" s="1"/>
      <c r="R142" s="1"/>
    </row>
    <row r="143" spans="1:18" ht="12.75" customHeight="1">
      <c r="A143" s="3"/>
      <c r="B143" s="3"/>
      <c r="C143" s="3"/>
      <c r="E143" s="9"/>
      <c r="G143" s="1"/>
      <c r="H143" s="1"/>
      <c r="N143" s="1"/>
      <c r="O143" s="1"/>
      <c r="P143" s="1"/>
      <c r="Q143" s="1"/>
      <c r="R143" s="1"/>
    </row>
    <row r="144" spans="1:18" ht="12.75" customHeight="1">
      <c r="A144" s="3"/>
      <c r="B144" s="4"/>
      <c r="C144" s="4"/>
      <c r="E144" s="9"/>
      <c r="G144" s="1"/>
      <c r="H144" s="1"/>
      <c r="N144" s="1"/>
      <c r="O144" s="1"/>
      <c r="P144" s="1"/>
      <c r="Q144" s="1"/>
      <c r="R144" s="1"/>
    </row>
    <row r="145" spans="1:18" ht="12.75" customHeight="1">
      <c r="A145" s="3"/>
      <c r="B145" s="3"/>
      <c r="C145" s="3"/>
      <c r="E145" s="9"/>
      <c r="G145" s="1"/>
      <c r="H145" s="1"/>
      <c r="N145" s="1"/>
      <c r="O145" s="1"/>
      <c r="P145" s="1"/>
      <c r="Q145" s="1"/>
      <c r="R145" s="1"/>
    </row>
    <row r="146" spans="1:18" ht="12.75" customHeight="1">
      <c r="A146" s="3"/>
      <c r="B146" s="3"/>
      <c r="C146" s="3"/>
      <c r="E146" s="9"/>
      <c r="G146" s="1"/>
      <c r="H146" s="1"/>
      <c r="N146" s="1"/>
      <c r="O146" s="1"/>
      <c r="P146" s="1"/>
      <c r="Q146" s="1"/>
      <c r="R146" s="1"/>
    </row>
    <row r="147" spans="1:18" ht="12.75" customHeight="1">
      <c r="A147" s="3"/>
      <c r="B147" s="4"/>
      <c r="C147" s="4"/>
      <c r="E147" s="9"/>
      <c r="G147" s="1"/>
      <c r="H147" s="1"/>
      <c r="N147" s="1"/>
      <c r="O147" s="1"/>
      <c r="P147" s="1"/>
      <c r="Q147" s="1"/>
      <c r="R147" s="1"/>
    </row>
    <row r="148" spans="1:18" ht="12.75" customHeight="1">
      <c r="A148" s="3"/>
      <c r="B148" s="3"/>
      <c r="C148" s="3"/>
      <c r="E148" s="9"/>
      <c r="G148" s="1"/>
      <c r="H148" s="1"/>
      <c r="N148" s="1"/>
      <c r="O148" s="1"/>
      <c r="P148" s="1"/>
      <c r="Q148" s="1"/>
      <c r="R148" s="1"/>
    </row>
    <row r="149" spans="1:18" ht="12.75" customHeight="1">
      <c r="A149" s="3"/>
      <c r="B149" s="3"/>
      <c r="C149" s="3"/>
      <c r="E149" s="9"/>
      <c r="G149" s="1"/>
      <c r="H149" s="1"/>
      <c r="N149" s="1"/>
      <c r="O149" s="1"/>
      <c r="P149" s="1"/>
      <c r="Q149" s="1"/>
      <c r="R149" s="1"/>
    </row>
    <row r="150" spans="1:18" ht="12.75" customHeight="1">
      <c r="A150" s="3"/>
      <c r="B150" s="4"/>
      <c r="C150" s="4"/>
      <c r="E150" s="9"/>
      <c r="G150" s="1"/>
      <c r="H150" s="1"/>
      <c r="N150" s="1"/>
      <c r="O150" s="1"/>
      <c r="P150" s="1"/>
      <c r="Q150" s="1"/>
      <c r="R150" s="1"/>
    </row>
    <row r="151" spans="1:18" ht="12.75" customHeight="1">
      <c r="A151" s="3"/>
      <c r="B151" s="4"/>
      <c r="C151" s="4"/>
      <c r="E151" s="9"/>
      <c r="G151" s="1"/>
      <c r="H151" s="1"/>
      <c r="N151" s="1"/>
      <c r="O151" s="1"/>
      <c r="P151" s="1"/>
      <c r="Q151" s="1"/>
      <c r="R151" s="1"/>
    </row>
    <row r="152" spans="1:18" ht="12.75" customHeight="1">
      <c r="A152" s="3"/>
      <c r="B152" s="4"/>
      <c r="C152" s="4"/>
      <c r="E152" s="9"/>
      <c r="G152" s="1"/>
      <c r="H152" s="1"/>
      <c r="N152" s="1"/>
      <c r="O152" s="1"/>
      <c r="P152" s="1"/>
      <c r="Q152" s="1"/>
      <c r="R152" s="1"/>
    </row>
    <row r="153" spans="1:18" ht="12.75" customHeight="1">
      <c r="A153" s="3"/>
      <c r="B153" s="3"/>
      <c r="C153" s="3"/>
      <c r="E153" s="9"/>
      <c r="G153" s="1"/>
      <c r="H153" s="1"/>
      <c r="N153" s="1"/>
      <c r="O153" s="1"/>
      <c r="P153" s="1"/>
      <c r="Q153" s="1"/>
      <c r="R153" s="1"/>
    </row>
    <row r="154" spans="1:18" ht="12.75" customHeight="1">
      <c r="A154" s="3"/>
      <c r="B154" s="3"/>
      <c r="C154" s="3"/>
      <c r="E154" s="9"/>
      <c r="G154" s="1"/>
      <c r="H154" s="1"/>
      <c r="N154" s="1"/>
      <c r="O154" s="1"/>
      <c r="P154" s="1"/>
      <c r="Q154" s="1"/>
      <c r="R154" s="1"/>
    </row>
    <row r="155" spans="1:18" ht="12.75" customHeight="1">
      <c r="A155" s="3"/>
      <c r="B155" s="4"/>
      <c r="C155" s="4"/>
      <c r="E155" s="9"/>
      <c r="G155" s="1"/>
      <c r="H155" s="1"/>
      <c r="N155" s="1"/>
      <c r="O155" s="1"/>
      <c r="P155" s="1"/>
      <c r="Q155" s="1"/>
      <c r="R155" s="1"/>
    </row>
    <row r="156" spans="1:18" ht="12.75" customHeight="1">
      <c r="A156" s="3"/>
      <c r="B156" s="3"/>
      <c r="C156" s="3"/>
      <c r="E156" s="9"/>
      <c r="G156" s="1"/>
      <c r="H156" s="1"/>
      <c r="N156" s="1"/>
      <c r="O156" s="1"/>
      <c r="P156" s="1"/>
      <c r="Q156" s="1"/>
      <c r="R156" s="1"/>
    </row>
    <row r="157" spans="1:18" ht="12.75" customHeight="1">
      <c r="A157" s="3"/>
      <c r="B157" s="4"/>
      <c r="C157" s="4"/>
      <c r="E157" s="9"/>
      <c r="G157" s="1"/>
      <c r="H157" s="1"/>
      <c r="N157" s="1"/>
      <c r="O157" s="1"/>
      <c r="P157" s="1"/>
      <c r="Q157" s="1"/>
      <c r="R157" s="1"/>
    </row>
    <row r="158" spans="1:18" ht="12.75" customHeight="1">
      <c r="A158" s="7"/>
      <c r="B158" s="8"/>
      <c r="C158" s="8"/>
      <c r="E158" s="9"/>
      <c r="G158" s="1"/>
      <c r="H158" s="1"/>
      <c r="N158" s="1"/>
      <c r="O158" s="1"/>
      <c r="P158" s="1"/>
      <c r="Q158" s="1"/>
      <c r="R158" s="1"/>
    </row>
    <row r="159" spans="1:18" ht="12.75" customHeight="1">
      <c r="A159" s="3"/>
      <c r="B159" s="5"/>
      <c r="C159" s="3"/>
      <c r="E159" s="9"/>
      <c r="G159" s="1"/>
      <c r="H159" s="1"/>
      <c r="N159" s="1"/>
      <c r="O159" s="1"/>
      <c r="P159" s="1"/>
      <c r="Q159" s="1"/>
      <c r="R159" s="1"/>
    </row>
    <row r="160" spans="1:18" ht="12.75" customHeight="1">
      <c r="A160" s="3"/>
      <c r="B160" s="4"/>
      <c r="C160" s="4"/>
      <c r="E160" s="9"/>
      <c r="G160" s="1"/>
      <c r="H160" s="1"/>
      <c r="N160" s="1"/>
      <c r="O160" s="1"/>
      <c r="P160" s="1"/>
      <c r="Q160" s="1"/>
      <c r="R160" s="1"/>
    </row>
    <row r="161" spans="1:18" ht="12.75" customHeight="1">
      <c r="A161" s="3"/>
      <c r="B161" s="3"/>
      <c r="C161" s="3"/>
      <c r="E161" s="9"/>
      <c r="G161" s="1"/>
      <c r="H161" s="1"/>
      <c r="N161" s="1"/>
      <c r="O161" s="1"/>
      <c r="P161" s="1"/>
      <c r="Q161" s="1"/>
      <c r="R161" s="1"/>
    </row>
    <row r="162" spans="1:18" ht="12.75" customHeight="1">
      <c r="A162" s="3"/>
      <c r="B162" s="4"/>
      <c r="C162" s="4"/>
      <c r="E162" s="9"/>
      <c r="G162" s="1"/>
      <c r="H162" s="1"/>
      <c r="N162" s="1"/>
      <c r="O162" s="1"/>
      <c r="P162" s="1"/>
      <c r="Q162" s="1"/>
      <c r="R162" s="1"/>
    </row>
    <row r="163" spans="1:18" ht="12.75" customHeight="1">
      <c r="A163" s="3"/>
      <c r="B163" s="3"/>
      <c r="C163" s="3"/>
      <c r="E163" s="9"/>
      <c r="G163" s="1"/>
      <c r="H163" s="1"/>
      <c r="N163" s="1"/>
      <c r="O163" s="1"/>
      <c r="P163" s="1"/>
      <c r="Q163" s="1"/>
      <c r="R163" s="1"/>
    </row>
    <row r="164" spans="1:18" ht="12.75" customHeight="1">
      <c r="A164" s="3"/>
      <c r="B164" s="4"/>
      <c r="C164" s="4"/>
      <c r="E164" s="9"/>
      <c r="G164" s="1"/>
      <c r="H164" s="1"/>
      <c r="N164" s="1"/>
      <c r="O164" s="1"/>
      <c r="P164" s="1"/>
      <c r="Q164" s="1"/>
      <c r="R164" s="1"/>
    </row>
    <row r="165" spans="1:18" ht="12.75" customHeight="1">
      <c r="A165" s="3"/>
      <c r="B165" s="4"/>
      <c r="C165" s="4"/>
      <c r="E165" s="9"/>
      <c r="G165" s="1"/>
      <c r="H165" s="1"/>
      <c r="N165" s="1"/>
      <c r="O165" s="1"/>
      <c r="P165" s="1"/>
      <c r="Q165" s="1"/>
      <c r="R165" s="1"/>
    </row>
    <row r="166" spans="1:18" ht="12.75" customHeight="1">
      <c r="A166" s="3"/>
      <c r="B166" s="4"/>
      <c r="C166" s="4"/>
      <c r="E166" s="9"/>
      <c r="G166" s="1"/>
      <c r="H166" s="1"/>
      <c r="N166" s="1"/>
      <c r="O166" s="1"/>
      <c r="P166" s="1"/>
      <c r="Q166" s="1"/>
      <c r="R166" s="1"/>
    </row>
    <row r="167" spans="1:18" ht="12.75" customHeight="1">
      <c r="A167" s="5"/>
      <c r="B167" s="3"/>
      <c r="C167" s="3"/>
      <c r="E167" s="9"/>
      <c r="G167" s="1"/>
      <c r="H167" s="1"/>
      <c r="N167" s="1"/>
      <c r="O167" s="1"/>
      <c r="P167" s="1"/>
      <c r="Q167" s="1"/>
      <c r="R167" s="1"/>
    </row>
    <row r="168" spans="1:18" ht="12.75" customHeight="1">
      <c r="A168" s="3"/>
      <c r="B168" s="3"/>
      <c r="C168" s="3"/>
      <c r="E168" s="9"/>
      <c r="G168" s="1"/>
      <c r="H168" s="1"/>
      <c r="N168" s="1"/>
      <c r="O168" s="1"/>
      <c r="P168" s="1"/>
      <c r="Q168" s="1"/>
      <c r="R168" s="1"/>
    </row>
    <row r="169" spans="1:18" ht="12.75" customHeight="1">
      <c r="A169" s="3"/>
      <c r="B169" s="4"/>
      <c r="C169" s="4"/>
      <c r="E169" s="9"/>
      <c r="G169" s="1"/>
      <c r="H169" s="1"/>
      <c r="N169" s="1"/>
      <c r="O169" s="1"/>
      <c r="P169" s="1"/>
      <c r="Q169" s="1"/>
      <c r="R169" s="1"/>
    </row>
    <row r="170" spans="1:18" ht="12.75" customHeight="1">
      <c r="A170" s="3"/>
      <c r="B170" s="6"/>
      <c r="C170" s="6"/>
      <c r="E170" s="9"/>
      <c r="G170" s="1"/>
      <c r="H170" s="1"/>
      <c r="N170" s="1"/>
      <c r="O170" s="1"/>
      <c r="P170" s="1"/>
      <c r="Q170" s="1"/>
      <c r="R170" s="1"/>
    </row>
    <row r="171" spans="1:18" ht="12.75" customHeight="1">
      <c r="A171" s="3"/>
      <c r="B171" s="3"/>
      <c r="C171" s="3"/>
      <c r="E171" s="9"/>
      <c r="G171" s="1"/>
      <c r="H171" s="1"/>
      <c r="N171" s="1"/>
      <c r="O171" s="1"/>
      <c r="P171" s="1"/>
      <c r="Q171" s="1"/>
      <c r="R171" s="1"/>
    </row>
    <row r="172" spans="1:18" ht="12.75" customHeight="1">
      <c r="A172" s="3"/>
      <c r="B172" s="4"/>
      <c r="C172" s="4"/>
      <c r="E172" s="9"/>
      <c r="G172" s="1"/>
      <c r="H172" s="1"/>
      <c r="N172" s="1"/>
      <c r="O172" s="1"/>
      <c r="P172" s="1"/>
      <c r="Q172" s="1"/>
      <c r="R172" s="1"/>
    </row>
    <row r="173" spans="1:18" ht="12.75" customHeight="1">
      <c r="A173" s="3"/>
      <c r="B173" s="3"/>
      <c r="C173" s="3"/>
      <c r="E173" s="9"/>
      <c r="G173" s="1"/>
      <c r="H173" s="1"/>
      <c r="N173" s="1"/>
      <c r="O173" s="1"/>
      <c r="P173" s="1"/>
      <c r="Q173" s="1"/>
      <c r="R173" s="1"/>
    </row>
    <row r="174" spans="1:18" ht="12.75" customHeight="1">
      <c r="A174" s="3"/>
      <c r="B174" s="3"/>
      <c r="C174" s="3"/>
      <c r="E174" s="9"/>
      <c r="G174" s="1"/>
      <c r="H174" s="1"/>
      <c r="N174" s="1"/>
      <c r="O174" s="1"/>
      <c r="P174" s="1"/>
      <c r="Q174" s="1"/>
      <c r="R174" s="1"/>
    </row>
    <row r="175" spans="1:18" ht="12.75" customHeight="1">
      <c r="A175" s="3"/>
      <c r="B175" s="4"/>
      <c r="C175" s="4"/>
      <c r="E175" s="9"/>
      <c r="G175" s="1"/>
      <c r="H175" s="1"/>
      <c r="N175" s="1"/>
      <c r="O175" s="1"/>
      <c r="P175" s="1"/>
      <c r="Q175" s="1"/>
      <c r="R175" s="1"/>
    </row>
    <row r="176" spans="1:18" ht="12.75" customHeight="1">
      <c r="A176" s="3"/>
      <c r="B176" s="3"/>
      <c r="C176" s="3"/>
      <c r="E176" s="9"/>
      <c r="G176" s="1"/>
      <c r="H176" s="1"/>
      <c r="N176" s="1"/>
      <c r="O176" s="1"/>
      <c r="P176" s="1"/>
      <c r="Q176" s="1"/>
      <c r="R176" s="1"/>
    </row>
    <row r="177" spans="1:18" ht="12.75" customHeight="1">
      <c r="A177" s="3"/>
      <c r="B177" s="4"/>
      <c r="C177" s="4"/>
      <c r="E177" s="9"/>
      <c r="G177" s="1"/>
      <c r="H177" s="1"/>
      <c r="N177" s="1"/>
      <c r="O177" s="1"/>
      <c r="P177" s="1"/>
      <c r="Q177" s="1"/>
      <c r="R177" s="1"/>
    </row>
    <row r="178" spans="1:18" ht="12.75" customHeight="1">
      <c r="A178" s="3"/>
      <c r="B178" s="4"/>
      <c r="C178" s="4"/>
      <c r="E178" s="9"/>
      <c r="G178" s="1"/>
      <c r="H178" s="1"/>
      <c r="N178" s="1"/>
      <c r="O178" s="1"/>
      <c r="P178" s="1"/>
      <c r="Q178" s="1"/>
      <c r="R178" s="1"/>
    </row>
    <row r="179" spans="1:18" ht="12.75" customHeight="1">
      <c r="A179" s="3"/>
      <c r="B179" s="3"/>
      <c r="C179" s="3"/>
      <c r="E179" s="9"/>
      <c r="G179" s="1"/>
      <c r="H179" s="1"/>
      <c r="N179" s="1"/>
      <c r="O179" s="1"/>
      <c r="P179" s="1"/>
      <c r="Q179" s="1"/>
      <c r="R179" s="1"/>
    </row>
    <row r="180" spans="1:18" ht="12.75" customHeight="1">
      <c r="A180" s="3"/>
      <c r="B180" s="3"/>
      <c r="C180" s="3"/>
      <c r="E180" s="9"/>
      <c r="G180" s="1"/>
      <c r="H180" s="1"/>
      <c r="N180" s="1"/>
      <c r="O180" s="1"/>
      <c r="P180" s="1"/>
      <c r="Q180" s="1"/>
      <c r="R180" s="1"/>
    </row>
    <row r="181" spans="1:18" ht="12.75" customHeight="1">
      <c r="A181" s="3"/>
      <c r="B181" s="4"/>
      <c r="C181" s="4"/>
      <c r="E181" s="9"/>
      <c r="G181" s="1"/>
      <c r="H181" s="1"/>
      <c r="N181" s="1"/>
      <c r="O181" s="1"/>
      <c r="P181" s="1"/>
      <c r="Q181" s="1"/>
      <c r="R181" s="1"/>
    </row>
    <row r="182" spans="1:18" ht="12.75" customHeight="1">
      <c r="A182" s="3"/>
      <c r="B182" s="4"/>
      <c r="C182" s="4"/>
      <c r="E182" s="9"/>
      <c r="G182" s="1"/>
      <c r="H182" s="1"/>
      <c r="N182" s="1"/>
      <c r="O182" s="1"/>
      <c r="P182" s="1"/>
      <c r="Q182" s="1"/>
      <c r="R182" s="1"/>
    </row>
    <row r="183" spans="1:18" ht="12.75" customHeight="1">
      <c r="A183" s="3"/>
      <c r="B183" s="3"/>
      <c r="C183" s="3"/>
      <c r="E183" s="9"/>
      <c r="G183" s="1"/>
      <c r="H183" s="1"/>
      <c r="N183" s="1"/>
      <c r="O183" s="1"/>
      <c r="P183" s="1"/>
      <c r="Q183" s="1"/>
      <c r="R183" s="1"/>
    </row>
    <row r="184" spans="1:18" ht="12.75" customHeight="1">
      <c r="A184" s="3"/>
      <c r="B184" s="4"/>
      <c r="C184" s="4"/>
      <c r="E184" s="9"/>
      <c r="G184" s="1"/>
      <c r="H184" s="1"/>
      <c r="N184" s="1"/>
      <c r="O184" s="1"/>
      <c r="P184" s="1"/>
      <c r="Q184" s="1"/>
      <c r="R184" s="1"/>
    </row>
    <row r="185" spans="1:18" ht="12.75" customHeight="1">
      <c r="A185" s="3"/>
      <c r="B185" s="3"/>
      <c r="C185" s="3"/>
      <c r="E185" s="9"/>
      <c r="G185" s="1"/>
      <c r="H185" s="1"/>
      <c r="N185" s="1"/>
      <c r="O185" s="1"/>
      <c r="P185" s="1"/>
      <c r="Q185" s="1"/>
      <c r="R185" s="1"/>
    </row>
    <row r="186" spans="1:18" ht="12.75" customHeight="1">
      <c r="A186" s="3"/>
      <c r="B186" s="3"/>
      <c r="C186" s="3"/>
      <c r="E186" s="9"/>
      <c r="G186" s="1"/>
      <c r="H186" s="1"/>
      <c r="N186" s="1"/>
      <c r="O186" s="1"/>
      <c r="P186" s="1"/>
      <c r="Q186" s="1"/>
      <c r="R186" s="1"/>
    </row>
    <row r="187" spans="1:18" ht="12.75" customHeight="1">
      <c r="A187" s="3"/>
      <c r="B187" s="4"/>
      <c r="C187" s="4"/>
      <c r="E187" s="9"/>
      <c r="G187" s="1"/>
      <c r="H187" s="1"/>
      <c r="N187" s="1"/>
      <c r="O187" s="1"/>
      <c r="P187" s="1"/>
      <c r="Q187" s="1"/>
      <c r="R187" s="1"/>
    </row>
    <row r="188" spans="1:18" ht="12.75" customHeight="1">
      <c r="A188" s="3"/>
      <c r="B188" s="3"/>
      <c r="C188" s="3"/>
      <c r="E188" s="9"/>
      <c r="G188" s="1"/>
      <c r="H188" s="1"/>
      <c r="N188" s="1"/>
      <c r="O188" s="1"/>
      <c r="P188" s="1"/>
      <c r="Q188" s="1"/>
      <c r="R188" s="1"/>
    </row>
    <row r="189" spans="1:18" ht="12.75" customHeight="1">
      <c r="A189" s="3"/>
      <c r="B189" s="3"/>
      <c r="C189" s="3"/>
      <c r="E189" s="9"/>
      <c r="G189" s="1"/>
      <c r="H189" s="1"/>
      <c r="N189" s="1"/>
      <c r="O189" s="1"/>
      <c r="P189" s="1"/>
      <c r="Q189" s="1"/>
      <c r="R189" s="1"/>
    </row>
    <row r="190" spans="1:18" ht="12.75" customHeight="1">
      <c r="A190" s="3"/>
      <c r="B190" s="3"/>
      <c r="C190" s="3"/>
      <c r="E190" s="9"/>
      <c r="G190" s="1"/>
      <c r="H190" s="1"/>
      <c r="N190" s="1"/>
      <c r="O190" s="1"/>
      <c r="P190" s="1"/>
      <c r="Q190" s="1"/>
      <c r="R190" s="1"/>
    </row>
    <row r="191" spans="1:18" ht="12.75" customHeight="1">
      <c r="A191" s="3"/>
      <c r="B191" s="4"/>
      <c r="C191" s="4"/>
      <c r="E191" s="9"/>
      <c r="G191" s="1"/>
      <c r="H191" s="1"/>
      <c r="N191" s="1"/>
      <c r="O191" s="1"/>
      <c r="P191" s="1"/>
      <c r="Q191" s="1"/>
      <c r="R191" s="1"/>
    </row>
    <row r="192" spans="1:18" ht="12.75" customHeight="1">
      <c r="A192" s="3"/>
      <c r="B192" s="3"/>
      <c r="C192" s="3"/>
      <c r="E192" s="9"/>
      <c r="G192" s="1"/>
      <c r="H192" s="1"/>
      <c r="N192" s="1"/>
      <c r="O192" s="1"/>
      <c r="P192" s="1"/>
      <c r="Q192" s="1"/>
      <c r="R192" s="1"/>
    </row>
    <row r="193" spans="1:18" ht="12.75" customHeight="1">
      <c r="A193" s="3"/>
      <c r="B193" s="3"/>
      <c r="C193" s="3"/>
      <c r="E193" s="9"/>
      <c r="G193" s="1"/>
      <c r="H193" s="1"/>
      <c r="N193" s="1"/>
      <c r="O193" s="1"/>
      <c r="P193" s="1"/>
      <c r="Q193" s="1"/>
      <c r="R193" s="1"/>
    </row>
    <row r="194" spans="1:18" ht="12.75" customHeight="1">
      <c r="A194" s="3"/>
      <c r="B194" s="4"/>
      <c r="C194" s="4"/>
      <c r="E194" s="9"/>
      <c r="G194" s="1"/>
      <c r="H194" s="1"/>
      <c r="N194" s="1"/>
      <c r="O194" s="1"/>
      <c r="P194" s="1"/>
      <c r="Q194" s="1"/>
      <c r="R194" s="1"/>
    </row>
    <row r="195" spans="1:18" ht="12.75" customHeight="1">
      <c r="A195" s="6"/>
      <c r="B195" s="6"/>
      <c r="C195" s="6"/>
      <c r="E195" s="9"/>
      <c r="G195" s="1"/>
      <c r="H195" s="1"/>
      <c r="N195" s="1"/>
      <c r="O195" s="1"/>
      <c r="P195" s="1"/>
      <c r="Q195" s="1"/>
      <c r="R195" s="1"/>
    </row>
    <row r="196" spans="1:18" ht="12.75" customHeight="1">
      <c r="A196" s="3"/>
      <c r="B196" s="3"/>
      <c r="C196" s="3"/>
      <c r="E196" s="9"/>
      <c r="G196" s="1"/>
      <c r="H196" s="1"/>
      <c r="N196" s="1"/>
      <c r="O196" s="1"/>
      <c r="P196" s="1"/>
      <c r="Q196" s="1"/>
      <c r="R196" s="1"/>
    </row>
    <row r="197" spans="1:18" ht="12.75" customHeight="1">
      <c r="A197" s="3"/>
      <c r="B197" s="4"/>
      <c r="C197" s="4"/>
      <c r="E197" s="9"/>
      <c r="G197" s="1"/>
      <c r="H197" s="1"/>
      <c r="N197" s="1"/>
      <c r="O197" s="1"/>
      <c r="P197" s="1"/>
      <c r="Q197" s="1"/>
      <c r="R197" s="1"/>
    </row>
    <row r="198" spans="1:18" ht="12.75" customHeight="1">
      <c r="A198" s="3"/>
      <c r="B198" s="4"/>
      <c r="C198" s="4"/>
      <c r="E198" s="9"/>
      <c r="G198" s="1"/>
      <c r="H198" s="1"/>
      <c r="N198" s="1"/>
      <c r="O198" s="1"/>
      <c r="P198" s="1"/>
      <c r="Q198" s="1"/>
      <c r="R198" s="1"/>
    </row>
    <row r="199" spans="1:18">
      <c r="A199" s="3"/>
      <c r="B199" s="4"/>
      <c r="C199" s="4"/>
      <c r="E199" s="9"/>
      <c r="G199" s="1"/>
      <c r="H199" s="1"/>
      <c r="N199" s="1"/>
      <c r="O199" s="1"/>
      <c r="P199" s="1"/>
      <c r="Q199" s="1"/>
      <c r="R199" s="1"/>
    </row>
    <row r="200" spans="1:18">
      <c r="A200" s="3"/>
      <c r="B200" s="4"/>
      <c r="C200" s="4"/>
      <c r="E200" s="9"/>
      <c r="G200" s="1"/>
      <c r="H200" s="1"/>
      <c r="N200" s="1"/>
      <c r="O200" s="1"/>
      <c r="P200" s="1"/>
      <c r="Q200" s="1"/>
      <c r="R200" s="1"/>
    </row>
    <row r="201" spans="1:18">
      <c r="A201" s="3"/>
      <c r="B201" s="3"/>
      <c r="C201" s="3"/>
      <c r="E201" s="9"/>
      <c r="G201" s="1"/>
      <c r="H201" s="1"/>
      <c r="N201" s="1"/>
      <c r="O201" s="1"/>
      <c r="P201" s="1"/>
      <c r="Q201" s="1"/>
      <c r="R201" s="1"/>
    </row>
    <row r="202" spans="1:18">
      <c r="A202" s="3"/>
      <c r="B202" s="4"/>
      <c r="C202" s="4"/>
      <c r="E202" s="9"/>
      <c r="G202" s="1"/>
      <c r="H202" s="1"/>
      <c r="N202" s="1"/>
      <c r="O202" s="1"/>
      <c r="P202" s="1"/>
      <c r="Q202" s="1"/>
      <c r="R202" s="1"/>
    </row>
    <row r="203" spans="1:18">
      <c r="A203" s="3"/>
      <c r="B203" s="3"/>
      <c r="C203" s="3"/>
      <c r="E203" s="9"/>
      <c r="G203" s="1"/>
      <c r="H203" s="1"/>
      <c r="N203" s="1"/>
      <c r="O203" s="1"/>
      <c r="P203" s="1"/>
      <c r="Q203" s="1"/>
      <c r="R203" s="1"/>
    </row>
    <row r="204" spans="1:18">
      <c r="A204" s="3"/>
      <c r="B204" s="3"/>
      <c r="C204" s="3"/>
      <c r="E204" s="9"/>
      <c r="G204" s="1"/>
      <c r="H204" s="1"/>
      <c r="N204" s="1"/>
      <c r="O204" s="1"/>
      <c r="P204" s="1"/>
      <c r="Q204" s="1"/>
      <c r="R204" s="1"/>
    </row>
    <row r="205" spans="1:18">
      <c r="A205" s="3"/>
      <c r="B205" s="4"/>
      <c r="C205" s="4"/>
      <c r="E205" s="9"/>
      <c r="G205" s="1"/>
      <c r="H205" s="1"/>
      <c r="N205" s="1"/>
      <c r="O205" s="1"/>
      <c r="P205" s="1"/>
      <c r="Q205" s="1"/>
      <c r="R205" s="1"/>
    </row>
    <row r="206" spans="1:18">
      <c r="A206" s="3"/>
      <c r="B206" s="4"/>
      <c r="C206" s="4"/>
      <c r="E206" s="9"/>
      <c r="G206" s="1"/>
      <c r="H206" s="1"/>
      <c r="N206" s="1"/>
      <c r="O206" s="1"/>
      <c r="P206" s="1"/>
      <c r="Q206" s="1"/>
      <c r="R206" s="1"/>
    </row>
    <row r="207" spans="1:18">
      <c r="A207" s="3"/>
      <c r="B207" s="3"/>
      <c r="C207" s="3"/>
      <c r="E207" s="9"/>
      <c r="G207" s="1"/>
      <c r="H207" s="1"/>
      <c r="N207" s="1"/>
      <c r="O207" s="1"/>
      <c r="P207" s="1"/>
      <c r="Q207" s="1"/>
      <c r="R207" s="1"/>
    </row>
    <row r="208" spans="1:18">
      <c r="A208" s="3"/>
      <c r="B208" s="4"/>
      <c r="C208" s="4"/>
      <c r="E208" s="9"/>
      <c r="G208" s="1"/>
      <c r="H208" s="1"/>
      <c r="N208" s="1"/>
      <c r="O208" s="1"/>
      <c r="P208" s="1"/>
      <c r="Q208" s="1"/>
      <c r="R208" s="1"/>
    </row>
    <row r="209" spans="1:18">
      <c r="A209" s="6"/>
      <c r="B209" s="4"/>
      <c r="C209" s="4"/>
      <c r="E209" s="9"/>
      <c r="G209" s="1"/>
      <c r="H209" s="1"/>
      <c r="N209" s="1"/>
      <c r="O209" s="1"/>
      <c r="P209" s="1"/>
      <c r="Q209" s="1"/>
      <c r="R209" s="1"/>
    </row>
    <row r="210" spans="1:18">
      <c r="A210" s="3"/>
      <c r="B210" s="3"/>
      <c r="C210" s="3"/>
      <c r="E210" s="9"/>
      <c r="G210" s="1"/>
      <c r="H210" s="1"/>
      <c r="N210" s="1"/>
      <c r="O210" s="1"/>
      <c r="P210" s="1"/>
      <c r="Q210" s="1"/>
      <c r="R210" s="1"/>
    </row>
    <row r="211" spans="1:18">
      <c r="A211" s="3"/>
      <c r="B211" s="4"/>
      <c r="C211" s="4"/>
      <c r="E211" s="9"/>
      <c r="G211" s="1"/>
      <c r="H211" s="1"/>
      <c r="N211" s="1"/>
      <c r="O211" s="1"/>
      <c r="P211" s="1"/>
      <c r="Q211" s="1"/>
      <c r="R211" s="1"/>
    </row>
    <row r="212" spans="1:18">
      <c r="A212" s="3"/>
      <c r="B212" s="3"/>
      <c r="C212" s="3"/>
      <c r="E212" s="9"/>
      <c r="G212" s="1"/>
      <c r="H212" s="1"/>
      <c r="N212" s="1"/>
      <c r="O212" s="1"/>
      <c r="P212" s="1"/>
      <c r="Q212" s="1"/>
      <c r="R212" s="1"/>
    </row>
    <row r="213" spans="1:18">
      <c r="A213" s="3"/>
      <c r="B213" s="3"/>
      <c r="C213" s="3"/>
      <c r="E213" s="9"/>
      <c r="G213" s="1"/>
      <c r="H213" s="1"/>
      <c r="N213" s="1"/>
      <c r="O213" s="1"/>
      <c r="P213" s="1"/>
      <c r="Q213" s="1"/>
      <c r="R213" s="1"/>
    </row>
    <row r="214" spans="1:18">
      <c r="A214" s="3"/>
      <c r="B214" s="4"/>
      <c r="C214" s="4"/>
      <c r="E214" s="9"/>
      <c r="G214" s="1"/>
      <c r="H214" s="1"/>
      <c r="N214" s="1"/>
      <c r="O214" s="1"/>
      <c r="P214" s="1"/>
      <c r="Q214" s="1"/>
      <c r="R214" s="1"/>
    </row>
    <row r="215" spans="1:18">
      <c r="A215" s="3"/>
      <c r="B215" s="4"/>
      <c r="C215" s="4"/>
      <c r="E215" s="9"/>
      <c r="G215" s="1"/>
      <c r="H215" s="1"/>
      <c r="N215" s="1"/>
      <c r="O215" s="1"/>
      <c r="P215" s="1"/>
      <c r="Q215" s="1"/>
      <c r="R215" s="1"/>
    </row>
    <row r="216" spans="1:18">
      <c r="A216" s="3"/>
      <c r="B216" s="4"/>
      <c r="C216" s="4"/>
      <c r="E216" s="9"/>
      <c r="G216" s="1"/>
      <c r="H216" s="1"/>
      <c r="N216" s="1"/>
      <c r="O216" s="1"/>
      <c r="P216" s="1"/>
      <c r="Q216" s="1"/>
      <c r="R216" s="1"/>
    </row>
    <row r="217" spans="1:18">
      <c r="A217" s="3"/>
      <c r="B217" s="3"/>
      <c r="C217" s="3"/>
      <c r="E217" s="9"/>
      <c r="G217" s="1"/>
      <c r="H217" s="1"/>
      <c r="N217" s="1"/>
      <c r="O217" s="1"/>
      <c r="P217" s="1"/>
      <c r="Q217" s="1"/>
      <c r="R217" s="1"/>
    </row>
    <row r="218" spans="1:18">
      <c r="A218" s="3"/>
      <c r="B218" s="4"/>
      <c r="C218" s="4"/>
      <c r="E218" s="9"/>
      <c r="G218" s="1"/>
      <c r="H218" s="1"/>
      <c r="N218" s="1"/>
      <c r="O218" s="1"/>
      <c r="P218" s="1"/>
      <c r="Q218" s="1"/>
      <c r="R218" s="1"/>
    </row>
    <row r="219" spans="1:18">
      <c r="A219" s="3"/>
      <c r="B219" s="3"/>
      <c r="C219" s="3"/>
      <c r="E219" s="9"/>
      <c r="G219" s="1"/>
      <c r="H219" s="1"/>
      <c r="N219" s="1"/>
      <c r="O219" s="1"/>
      <c r="P219" s="1"/>
      <c r="Q219" s="1"/>
      <c r="R219" s="1"/>
    </row>
    <row r="220" spans="1:18">
      <c r="A220" s="3"/>
      <c r="B220" s="3"/>
      <c r="C220" s="3"/>
      <c r="E220" s="9"/>
      <c r="G220" s="1"/>
      <c r="H220" s="1"/>
      <c r="N220" s="1"/>
      <c r="O220" s="1"/>
      <c r="P220" s="1"/>
      <c r="Q220" s="1"/>
      <c r="R220" s="1"/>
    </row>
    <row r="221" spans="1:18">
      <c r="A221" s="3"/>
      <c r="B221" s="5"/>
      <c r="C221" s="3"/>
      <c r="E221" s="9"/>
      <c r="G221" s="1"/>
      <c r="H221" s="1"/>
      <c r="N221" s="1"/>
      <c r="O221" s="1"/>
      <c r="P221" s="1"/>
      <c r="Q221" s="1"/>
      <c r="R221" s="1"/>
    </row>
    <row r="222" spans="1:18">
      <c r="A222" s="3"/>
      <c r="B222" s="3"/>
      <c r="C222" s="3"/>
      <c r="E222" s="9"/>
      <c r="G222" s="1"/>
      <c r="H222" s="1"/>
      <c r="N222" s="1"/>
      <c r="O222" s="1"/>
      <c r="P222" s="1"/>
      <c r="Q222" s="1"/>
      <c r="R222" s="1"/>
    </row>
    <row r="223" spans="1:18">
      <c r="A223" s="3"/>
      <c r="B223" s="4"/>
      <c r="C223" s="4"/>
      <c r="E223" s="9"/>
      <c r="G223" s="1"/>
      <c r="H223" s="1"/>
      <c r="N223" s="1"/>
      <c r="O223" s="1"/>
      <c r="P223" s="1"/>
      <c r="Q223" s="1"/>
      <c r="R223" s="1"/>
    </row>
    <row r="224" spans="1:18">
      <c r="A224" s="3"/>
      <c r="B224" s="3"/>
      <c r="C224" s="3"/>
      <c r="E224" s="9"/>
      <c r="G224" s="1"/>
      <c r="H224" s="1"/>
      <c r="N224" s="1"/>
      <c r="O224" s="1"/>
      <c r="P224" s="1"/>
      <c r="Q224" s="1"/>
      <c r="R224" s="1"/>
    </row>
    <row r="225" spans="1:18">
      <c r="A225" s="3"/>
      <c r="B225" s="3"/>
      <c r="C225" s="3"/>
      <c r="E225" s="9"/>
      <c r="G225" s="1"/>
      <c r="H225" s="1"/>
      <c r="N225" s="1"/>
      <c r="O225" s="1"/>
      <c r="P225" s="1"/>
      <c r="Q225" s="1"/>
      <c r="R225" s="1"/>
    </row>
    <row r="226" spans="1:18">
      <c r="A226" s="3"/>
      <c r="B226" s="4"/>
      <c r="C226" s="4"/>
      <c r="E226" s="9"/>
      <c r="G226" s="1"/>
      <c r="H226" s="1"/>
      <c r="N226" s="1"/>
      <c r="O226" s="1"/>
      <c r="P226" s="1"/>
      <c r="Q226" s="1"/>
      <c r="R226" s="1"/>
    </row>
    <row r="227" spans="1:18">
      <c r="A227" s="3"/>
      <c r="B227" s="4"/>
      <c r="C227" s="4"/>
      <c r="E227" s="9"/>
      <c r="G227" s="1"/>
      <c r="H227" s="1"/>
      <c r="N227" s="1"/>
      <c r="O227" s="1"/>
      <c r="P227" s="1"/>
      <c r="Q227" s="1"/>
      <c r="R227" s="1"/>
    </row>
    <row r="228" spans="1:18">
      <c r="A228" s="3"/>
      <c r="B228" s="4"/>
      <c r="C228" s="4"/>
      <c r="E228" s="9"/>
      <c r="G228" s="1"/>
      <c r="H228" s="1"/>
      <c r="N228" s="1"/>
      <c r="O228" s="1"/>
      <c r="P228" s="1"/>
      <c r="Q228" s="1"/>
      <c r="R228" s="1"/>
    </row>
    <row r="229" spans="1:18">
      <c r="A229" s="3"/>
      <c r="B229" s="4"/>
      <c r="C229" s="4"/>
      <c r="E229" s="9"/>
      <c r="G229" s="1"/>
      <c r="H229" s="1"/>
      <c r="N229" s="1"/>
      <c r="O229" s="1"/>
      <c r="P229" s="1"/>
      <c r="Q229" s="1"/>
      <c r="R229" s="1"/>
    </row>
    <row r="230" spans="1:18">
      <c r="A230" s="3"/>
      <c r="B230" s="4"/>
      <c r="C230" s="4"/>
      <c r="E230" s="9"/>
      <c r="G230" s="1"/>
      <c r="H230" s="1"/>
      <c r="N230" s="1"/>
      <c r="O230" s="1"/>
      <c r="P230" s="1"/>
      <c r="Q230" s="1"/>
      <c r="R230" s="1"/>
    </row>
    <row r="231" spans="1:18">
      <c r="A231" s="3"/>
      <c r="B231" s="4"/>
      <c r="C231" s="4"/>
      <c r="E231" s="9"/>
      <c r="G231" s="1"/>
      <c r="H231" s="1"/>
      <c r="N231" s="1"/>
      <c r="O231" s="1"/>
      <c r="P231" s="1"/>
      <c r="Q231" s="1"/>
      <c r="R231" s="1"/>
    </row>
    <row r="232" spans="1:18">
      <c r="A232" s="3"/>
      <c r="B232" s="4"/>
      <c r="C232" s="4"/>
      <c r="E232" s="9"/>
      <c r="G232" s="1"/>
      <c r="H232" s="1"/>
      <c r="N232" s="1"/>
      <c r="O232" s="1"/>
      <c r="P232" s="1"/>
      <c r="Q232" s="1"/>
      <c r="R232" s="1"/>
    </row>
    <row r="233" spans="1:18">
      <c r="A233" s="3"/>
      <c r="B233" s="3"/>
      <c r="C233" s="3"/>
      <c r="E233" s="9"/>
      <c r="G233" s="1"/>
      <c r="H233" s="1"/>
      <c r="N233" s="1"/>
      <c r="O233" s="1"/>
      <c r="P233" s="1"/>
      <c r="Q233" s="1"/>
      <c r="R233" s="1"/>
    </row>
    <row r="234" spans="1:18">
      <c r="A234" s="3"/>
      <c r="B234" s="4"/>
      <c r="C234" s="4"/>
      <c r="E234" s="9"/>
      <c r="G234" s="1"/>
      <c r="H234" s="1"/>
      <c r="N234" s="1"/>
      <c r="O234" s="1"/>
      <c r="P234" s="1"/>
      <c r="Q234" s="1"/>
      <c r="R234" s="1"/>
    </row>
    <row r="235" spans="1:18">
      <c r="A235" s="3"/>
      <c r="B235" s="3"/>
      <c r="C235" s="3"/>
      <c r="E235" s="9"/>
      <c r="G235" s="1"/>
      <c r="H235" s="1"/>
      <c r="N235" s="1"/>
      <c r="O235" s="1"/>
      <c r="P235" s="1"/>
      <c r="Q235" s="1"/>
      <c r="R235" s="1"/>
    </row>
    <row r="236" spans="1:18">
      <c r="A236" s="3"/>
      <c r="B236" s="4"/>
      <c r="C236" s="4"/>
      <c r="E236" s="9"/>
      <c r="G236" s="1"/>
      <c r="H236" s="1"/>
      <c r="N236" s="1"/>
      <c r="O236" s="1"/>
      <c r="P236" s="1"/>
      <c r="Q236" s="1"/>
      <c r="R236" s="1"/>
    </row>
  </sheetData>
  <mergeCells count="2">
    <mergeCell ref="A13:C13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2"/>
  <sheetViews>
    <sheetView zoomScale="93" zoomScaleNormal="93" workbookViewId="0">
      <selection activeCell="L18" sqref="L18"/>
    </sheetView>
  </sheetViews>
  <sheetFormatPr defaultRowHeight="12.75"/>
  <cols>
    <col min="1" max="1" width="8.85546875" customWidth="1"/>
    <col min="2" max="2" width="6.42578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5.140625" customWidth="1"/>
    <col min="10" max="10" width="13.42578125" customWidth="1"/>
    <col min="11" max="11" width="7.140625" customWidth="1"/>
    <col min="12" max="12" width="7.85546875" customWidth="1"/>
    <col min="13" max="15" width="8.28515625" customWidth="1"/>
    <col min="16" max="16" width="11.28515625" customWidth="1"/>
    <col min="17" max="17" width="6.85546875" customWidth="1"/>
    <col min="18" max="18" width="6.5703125" customWidth="1"/>
    <col min="19" max="19" width="6.140625" customWidth="1"/>
    <col min="20" max="20" width="6.28515625" customWidth="1"/>
    <col min="21" max="21" width="7.140625" customWidth="1"/>
    <col min="22" max="22" width="7.28515625" customWidth="1"/>
    <col min="23" max="23" width="8.28515625" customWidth="1"/>
    <col min="24" max="24" width="7.5703125" customWidth="1"/>
    <col min="25" max="25" width="10.5703125" customWidth="1"/>
    <col min="26" max="26" width="9.85546875" customWidth="1"/>
    <col min="27" max="27" width="8.85546875" customWidth="1"/>
    <col min="28" max="28" width="5.7109375" customWidth="1"/>
    <col min="29" max="29" width="11.42578125" customWidth="1"/>
    <col min="30" max="30" width="8.42578125" customWidth="1"/>
    <col min="31" max="31" width="10.28515625" customWidth="1"/>
    <col min="32" max="32" width="9.42578125" customWidth="1"/>
    <col min="33" max="33" width="8.140625" customWidth="1"/>
  </cols>
  <sheetData>
    <row r="1" spans="1:36" ht="90.75" customHeight="1">
      <c r="A1" s="41" t="s">
        <v>113</v>
      </c>
      <c r="B1" s="41" t="s">
        <v>4</v>
      </c>
      <c r="C1" s="41" t="s">
        <v>5</v>
      </c>
      <c r="D1" s="41" t="s">
        <v>6</v>
      </c>
      <c r="E1" s="41" t="s">
        <v>7</v>
      </c>
      <c r="F1" s="41" t="s">
        <v>8</v>
      </c>
      <c r="G1" s="41" t="s">
        <v>9</v>
      </c>
      <c r="H1" s="41" t="s">
        <v>10</v>
      </c>
      <c r="I1" s="41" t="s">
        <v>11</v>
      </c>
      <c r="J1" s="41" t="s">
        <v>12</v>
      </c>
      <c r="K1" s="41" t="s">
        <v>13</v>
      </c>
      <c r="L1" s="41" t="s">
        <v>14</v>
      </c>
      <c r="M1" s="41" t="s">
        <v>15</v>
      </c>
      <c r="N1" s="41" t="s">
        <v>114</v>
      </c>
      <c r="O1" s="41" t="s">
        <v>16</v>
      </c>
      <c r="P1" s="42" t="s">
        <v>17</v>
      </c>
      <c r="Q1" s="41" t="s">
        <v>18</v>
      </c>
      <c r="R1" s="41" t="s">
        <v>19</v>
      </c>
      <c r="S1" s="41" t="s">
        <v>20</v>
      </c>
      <c r="T1" s="41" t="s">
        <v>21</v>
      </c>
      <c r="U1" s="41" t="s">
        <v>22</v>
      </c>
      <c r="V1" s="41" t="s">
        <v>23</v>
      </c>
      <c r="W1" s="41" t="s">
        <v>24</v>
      </c>
      <c r="X1" s="41" t="s">
        <v>25</v>
      </c>
      <c r="Y1" s="41" t="s">
        <v>26</v>
      </c>
      <c r="Z1" s="41" t="s">
        <v>27</v>
      </c>
      <c r="AA1" s="41" t="s">
        <v>28</v>
      </c>
      <c r="AB1" s="41" t="s">
        <v>29</v>
      </c>
      <c r="AC1" s="39" t="s">
        <v>30</v>
      </c>
      <c r="AD1" s="39" t="s">
        <v>117</v>
      </c>
      <c r="AE1" s="39" t="s">
        <v>118</v>
      </c>
      <c r="AF1" s="39" t="s">
        <v>119</v>
      </c>
      <c r="AG1" s="39" t="s">
        <v>120</v>
      </c>
      <c r="AH1" s="39" t="s">
        <v>121</v>
      </c>
      <c r="AI1" s="39" t="s">
        <v>122</v>
      </c>
      <c r="AJ1" s="39" t="s">
        <v>123</v>
      </c>
    </row>
    <row r="2" spans="1:36" ht="16.5" customHeight="1">
      <c r="A2" s="81" t="s">
        <v>0</v>
      </c>
      <c r="B2" s="88">
        <v>13</v>
      </c>
      <c r="C2" s="81" t="s">
        <v>3</v>
      </c>
      <c r="D2" s="81" t="s">
        <v>1</v>
      </c>
      <c r="E2" s="81" t="s">
        <v>1</v>
      </c>
      <c r="F2" s="81" t="s">
        <v>31</v>
      </c>
      <c r="G2" s="83" t="s">
        <v>32</v>
      </c>
      <c r="H2" s="81" t="s">
        <v>2</v>
      </c>
      <c r="I2" s="81"/>
      <c r="J2" s="84" t="s">
        <v>64</v>
      </c>
      <c r="K2" s="85" t="s">
        <v>49</v>
      </c>
      <c r="L2" s="85" t="s">
        <v>111</v>
      </c>
      <c r="M2" s="82">
        <v>30</v>
      </c>
      <c r="N2" s="82"/>
      <c r="O2" s="90">
        <f>+Bordro!E6</f>
        <v>5166.5200000000004</v>
      </c>
      <c r="P2" s="86"/>
      <c r="Q2" s="81"/>
      <c r="R2" s="81"/>
      <c r="S2" s="81"/>
      <c r="T2" s="81"/>
      <c r="U2" s="82"/>
      <c r="V2" s="82"/>
      <c r="W2" s="82"/>
      <c r="X2" s="81" t="s">
        <v>112</v>
      </c>
      <c r="Y2" s="82"/>
      <c r="Z2" s="81" t="s">
        <v>0</v>
      </c>
      <c r="AA2" s="81" t="s">
        <v>1</v>
      </c>
      <c r="AB2" s="81" t="s">
        <v>115</v>
      </c>
      <c r="AC2" s="40">
        <v>2</v>
      </c>
      <c r="AD2" s="40">
        <f>+Bordro!L6</f>
        <v>4443.2</v>
      </c>
      <c r="AE2" s="40"/>
      <c r="AF2" s="40">
        <f>+Bordro!N6</f>
        <v>638.01</v>
      </c>
      <c r="AG2" s="40">
        <f>+Bordro!N6</f>
        <v>638.01</v>
      </c>
      <c r="AH2" s="40">
        <f>+Bordro!O6</f>
        <v>28.47</v>
      </c>
      <c r="AI2" s="40">
        <f>+Bordro!P6</f>
        <v>37.979999999999997</v>
      </c>
      <c r="AJ2" s="40">
        <f>+Bordro!Q6</f>
        <v>15.33</v>
      </c>
    </row>
    <row r="3" spans="1:36" ht="17.25" customHeight="1">
      <c r="A3" s="81" t="s">
        <v>0</v>
      </c>
      <c r="B3" s="89" t="s">
        <v>159</v>
      </c>
      <c r="C3" s="81" t="s">
        <v>3</v>
      </c>
      <c r="D3" s="81" t="s">
        <v>1</v>
      </c>
      <c r="E3" s="81" t="s">
        <v>1</v>
      </c>
      <c r="F3" s="81" t="s">
        <v>31</v>
      </c>
      <c r="G3" s="81" t="s">
        <v>32</v>
      </c>
      <c r="H3" s="81" t="s">
        <v>2</v>
      </c>
      <c r="I3" s="81"/>
      <c r="J3" s="84" t="s">
        <v>64</v>
      </c>
      <c r="K3" s="84" t="s">
        <v>99</v>
      </c>
      <c r="L3" s="84" t="s">
        <v>111</v>
      </c>
      <c r="M3" s="82">
        <v>30</v>
      </c>
      <c r="N3" s="82"/>
      <c r="O3" s="90">
        <f>+Bordro!E7</f>
        <v>4845.5</v>
      </c>
      <c r="P3" s="86"/>
      <c r="Q3" s="81"/>
      <c r="R3" s="81"/>
      <c r="S3" s="81"/>
      <c r="T3" s="81"/>
      <c r="U3" s="82"/>
      <c r="V3" s="82"/>
      <c r="W3" s="82"/>
      <c r="X3" s="81" t="s">
        <v>112</v>
      </c>
      <c r="Y3" s="81"/>
      <c r="Z3" s="81" t="s">
        <v>0</v>
      </c>
      <c r="AA3" s="81" t="s">
        <v>1</v>
      </c>
      <c r="AB3" s="81" t="s">
        <v>115</v>
      </c>
      <c r="AC3" s="40">
        <v>2</v>
      </c>
      <c r="AD3" s="40">
        <f>+Bordro!L7</f>
        <v>4167.12</v>
      </c>
      <c r="AE3" s="40"/>
      <c r="AF3" s="40">
        <f>+Bordro!N7</f>
        <v>625.07000000000005</v>
      </c>
      <c r="AG3" s="40">
        <f>+Bordro!N7</f>
        <v>625.07000000000005</v>
      </c>
      <c r="AH3" s="40">
        <f>+Bordro!O7</f>
        <v>0</v>
      </c>
      <c r="AI3" s="40">
        <f>+Bordro!P7</f>
        <v>37.979999999999997</v>
      </c>
      <c r="AJ3" s="40">
        <f>+Bordro!Q7</f>
        <v>14.1</v>
      </c>
    </row>
    <row r="4" spans="1:36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O4" s="9"/>
      <c r="Q4" s="1"/>
      <c r="R4" s="1"/>
      <c r="X4" s="1"/>
      <c r="Y4" s="1"/>
      <c r="Z4" s="1"/>
      <c r="AA4" s="1"/>
      <c r="AB4" s="1"/>
    </row>
    <row r="5" spans="1:36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O5" s="9"/>
      <c r="Q5" s="1"/>
      <c r="R5" s="1"/>
      <c r="X5" s="1"/>
      <c r="Y5" s="1"/>
      <c r="Z5" s="1"/>
      <c r="AA5" s="1"/>
      <c r="AB5" s="1"/>
    </row>
    <row r="6" spans="1:36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O6" s="9"/>
      <c r="Q6" s="1"/>
      <c r="R6" s="1"/>
      <c r="X6" s="1"/>
      <c r="Y6" s="1"/>
      <c r="Z6" s="1"/>
      <c r="AA6" s="1"/>
      <c r="AB6" s="1"/>
    </row>
    <row r="7" spans="1:36" ht="12.75" customHeight="1">
      <c r="A7" s="1"/>
      <c r="B7" s="1"/>
      <c r="C7" s="1"/>
      <c r="D7" s="1"/>
      <c r="E7" s="1"/>
      <c r="F7" s="1"/>
      <c r="G7" s="1"/>
      <c r="H7" s="1"/>
      <c r="J7" s="3"/>
      <c r="K7" s="3"/>
      <c r="L7" s="3"/>
      <c r="O7" s="9"/>
      <c r="Q7" s="1"/>
      <c r="R7" s="1"/>
      <c r="X7" s="1"/>
      <c r="Y7" s="1"/>
      <c r="Z7" s="1"/>
      <c r="AA7" s="1"/>
      <c r="AB7" s="1"/>
    </row>
    <row r="8" spans="1:36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O8" s="9"/>
      <c r="Q8" s="1"/>
      <c r="R8" s="1"/>
      <c r="X8" s="1"/>
      <c r="Y8" s="1"/>
      <c r="Z8" s="1"/>
      <c r="AA8" s="1"/>
      <c r="AB8" s="1"/>
    </row>
    <row r="9" spans="1:36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O9" s="9"/>
      <c r="Q9" s="1"/>
      <c r="R9" s="1"/>
      <c r="X9" s="1"/>
      <c r="Y9" s="1"/>
      <c r="Z9" s="1"/>
      <c r="AA9" s="1"/>
      <c r="AB9" s="1"/>
    </row>
    <row r="10" spans="1:36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O10" s="9"/>
      <c r="Q10" s="1"/>
      <c r="R10" s="1"/>
      <c r="X10" s="1"/>
      <c r="Y10" s="1"/>
      <c r="Z10" s="1"/>
      <c r="AA10" s="1"/>
      <c r="AB10" s="1"/>
    </row>
    <row r="11" spans="1:36" ht="12.75" customHeight="1">
      <c r="A11" s="1"/>
      <c r="B11" s="1"/>
      <c r="C11" s="1"/>
      <c r="D11" s="1"/>
      <c r="E11" s="1"/>
      <c r="F11" s="1"/>
      <c r="G11" s="1"/>
      <c r="H11" s="1"/>
      <c r="J11" s="3"/>
      <c r="K11" s="3"/>
      <c r="L11" s="3"/>
      <c r="O11" s="9"/>
      <c r="Q11" s="1"/>
      <c r="R11" s="1"/>
      <c r="X11" s="1"/>
      <c r="Y11" s="1"/>
      <c r="Z11" s="1"/>
      <c r="AA11" s="1"/>
      <c r="AB11" s="1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J12" s="3"/>
      <c r="K12" s="4"/>
      <c r="L12" s="4"/>
      <c r="O12" s="9"/>
      <c r="Q12" s="1"/>
      <c r="R12" s="1"/>
      <c r="X12" s="1"/>
      <c r="Y12" s="1"/>
      <c r="Z12" s="1"/>
      <c r="AA12" s="1"/>
      <c r="AB12" s="1"/>
    </row>
    <row r="13" spans="1:36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O13" s="9"/>
      <c r="Q13" s="1"/>
      <c r="R13" s="1"/>
      <c r="X13" s="1"/>
      <c r="Y13" s="1"/>
      <c r="Z13" s="1"/>
      <c r="AA13" s="1"/>
      <c r="AB13" s="1"/>
    </row>
    <row r="14" spans="1:36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O14" s="9"/>
      <c r="Q14" s="1"/>
      <c r="R14" s="1"/>
      <c r="X14" s="1"/>
      <c r="Y14" s="1"/>
      <c r="Z14" s="1"/>
      <c r="AA14" s="1"/>
      <c r="AB14" s="1"/>
    </row>
    <row r="15" spans="1:36" ht="12.75" customHeight="1">
      <c r="A15" s="1"/>
      <c r="B15" s="1"/>
      <c r="C15" s="1"/>
      <c r="D15" s="1"/>
      <c r="E15" s="1"/>
      <c r="F15" s="1"/>
      <c r="G15" s="1"/>
      <c r="H15" s="1"/>
      <c r="J15" s="3"/>
      <c r="K15" s="3"/>
      <c r="L15" s="3"/>
      <c r="O15" s="9"/>
      <c r="Q15" s="1"/>
      <c r="R15" s="1"/>
      <c r="X15" s="1"/>
      <c r="Y15" s="1"/>
      <c r="Z15" s="1"/>
      <c r="AA15" s="1"/>
      <c r="AB15" s="1"/>
    </row>
    <row r="16" spans="1:36" ht="12.75" customHeight="1">
      <c r="A16" s="1"/>
      <c r="B16" s="1"/>
      <c r="C16" s="1"/>
      <c r="D16" s="1"/>
      <c r="E16" s="1"/>
      <c r="F16" s="1"/>
      <c r="G16" s="1"/>
      <c r="H16" s="1"/>
      <c r="J16" s="3"/>
      <c r="K16" s="4"/>
      <c r="L16" s="4"/>
      <c r="O16" s="9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J17" s="3"/>
      <c r="K17" s="3"/>
      <c r="L17" s="3"/>
      <c r="O17" s="9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J18" s="3"/>
      <c r="K18" s="4"/>
      <c r="L18" s="4"/>
      <c r="O18" s="9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J19" s="3"/>
      <c r="K19" s="4"/>
      <c r="L19" s="4"/>
      <c r="O19" s="9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J20" s="3"/>
      <c r="K20" s="3"/>
      <c r="L20" s="3"/>
      <c r="O20" s="9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J21" s="3"/>
      <c r="K21" s="3"/>
      <c r="L21" s="3"/>
      <c r="O21" s="9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J22" s="6"/>
      <c r="K22" s="4"/>
      <c r="L22" s="4"/>
      <c r="O22" s="9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J23" s="3"/>
      <c r="K23" s="3"/>
      <c r="L23" s="3"/>
      <c r="O23" s="9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L24" s="3"/>
      <c r="O24" s="9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J25" s="3"/>
      <c r="K25" s="4"/>
      <c r="L25" s="4"/>
      <c r="O25" s="9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L26" s="4"/>
      <c r="O26" s="9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O27" s="9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L28" s="4"/>
      <c r="O28" s="9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O29" s="9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O30" s="9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J31" s="3"/>
      <c r="K31" s="3"/>
      <c r="L31" s="3"/>
      <c r="O31" s="9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O32" s="9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O33" s="9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O34" s="9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O35" s="9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O36" s="9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O37" s="9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J38" s="3"/>
      <c r="K38" s="4"/>
      <c r="L38" s="4"/>
      <c r="O38" s="9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O39" s="9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O40" s="9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O41" s="9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L42" s="4"/>
      <c r="O42" s="9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J43" s="3"/>
      <c r="K43" s="3"/>
      <c r="L43" s="3"/>
      <c r="O43" s="9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O44" s="9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O45" s="9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O46" s="9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O47" s="9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J48" s="3"/>
      <c r="K48" s="4"/>
      <c r="L48" s="4"/>
      <c r="O48" s="9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O49" s="9"/>
      <c r="Q49" s="1"/>
      <c r="R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J50" s="3"/>
      <c r="K50" s="3"/>
      <c r="L50" s="3"/>
      <c r="O50" s="9"/>
      <c r="Q50" s="1"/>
      <c r="R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J51" s="3"/>
      <c r="K51" s="4"/>
      <c r="L51" s="4"/>
      <c r="O51" s="9"/>
      <c r="Q51" s="1"/>
      <c r="R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O52" s="9"/>
      <c r="Q52" s="1"/>
      <c r="R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J53" s="3"/>
      <c r="K53" s="3"/>
      <c r="L53" s="3"/>
      <c r="O53" s="9"/>
      <c r="Q53" s="1"/>
      <c r="R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O54" s="9"/>
      <c r="Q54" s="1"/>
      <c r="R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J55" s="3"/>
      <c r="K55" s="4"/>
      <c r="L55" s="4"/>
      <c r="O55" s="9"/>
      <c r="Q55" s="1"/>
      <c r="R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O56" s="9"/>
      <c r="Q56" s="1"/>
      <c r="R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O57" s="9"/>
      <c r="Q57" s="1"/>
      <c r="R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J58" s="3"/>
      <c r="K58" s="4"/>
      <c r="L58" s="4"/>
      <c r="O58" s="9"/>
      <c r="Q58" s="1"/>
      <c r="R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O59" s="9"/>
      <c r="Q59" s="1"/>
      <c r="R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J60" s="3"/>
      <c r="K60" s="3"/>
      <c r="L60" s="3"/>
      <c r="O60" s="9"/>
      <c r="Q60" s="1"/>
      <c r="R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O61" s="9"/>
      <c r="Q61" s="1"/>
      <c r="R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O62" s="9"/>
      <c r="Q62" s="1"/>
      <c r="R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O63" s="9"/>
      <c r="Q63" s="1"/>
      <c r="R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J64" s="3"/>
      <c r="K64" s="4"/>
      <c r="L64" s="4"/>
      <c r="O64" s="9"/>
      <c r="Q64" s="1"/>
      <c r="R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J65" s="3"/>
      <c r="K65" s="4"/>
      <c r="L65" s="4"/>
      <c r="O65" s="9"/>
      <c r="Q65" s="1"/>
      <c r="R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O66" s="9"/>
      <c r="Q66" s="1"/>
      <c r="R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O67" s="9"/>
      <c r="Q67" s="1"/>
      <c r="R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O68" s="9"/>
      <c r="Q68" s="1"/>
      <c r="R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J69" s="3"/>
      <c r="K69" s="3"/>
      <c r="L69" s="3"/>
      <c r="O69" s="9"/>
      <c r="Q69" s="1"/>
      <c r="R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J70" s="5"/>
      <c r="K70" s="5"/>
      <c r="L70" s="3"/>
      <c r="O70" s="9"/>
      <c r="Q70" s="1"/>
      <c r="R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O71" s="9"/>
      <c r="Q71" s="1"/>
      <c r="R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J72" s="3"/>
      <c r="K72" s="3"/>
      <c r="L72" s="3"/>
      <c r="O72" s="9"/>
      <c r="Q72" s="1"/>
      <c r="R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O73" s="9"/>
      <c r="Q73" s="1"/>
      <c r="R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J74" s="3"/>
      <c r="K74" s="4"/>
      <c r="L74" s="4"/>
      <c r="O74" s="9"/>
      <c r="Q74" s="1"/>
      <c r="R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O75" s="9"/>
      <c r="Q75" s="1"/>
      <c r="R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J76" s="3"/>
      <c r="K76" s="3"/>
      <c r="L76" s="3"/>
      <c r="O76" s="9"/>
      <c r="Q76" s="1"/>
      <c r="R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O77" s="9"/>
      <c r="Q77" s="1"/>
      <c r="R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J78" s="3"/>
      <c r="K78" s="4"/>
      <c r="L78" s="4"/>
      <c r="O78" s="9"/>
      <c r="Q78" s="1"/>
      <c r="R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O79" s="9"/>
      <c r="Q79" s="1"/>
      <c r="R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O80" s="9"/>
      <c r="Q80" s="1"/>
      <c r="R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O81" s="9"/>
      <c r="Q81" s="1"/>
      <c r="R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O82" s="9"/>
      <c r="Q82" s="1"/>
      <c r="R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O83" s="9"/>
      <c r="Q83" s="1"/>
      <c r="R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O84" s="9"/>
      <c r="Q84" s="1"/>
      <c r="R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J85" s="3"/>
      <c r="K85" s="3"/>
      <c r="L85" s="6"/>
      <c r="O85" s="9"/>
      <c r="Q85" s="1"/>
      <c r="R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O86" s="9"/>
      <c r="Q86" s="1"/>
      <c r="R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O87" s="9"/>
      <c r="Q87" s="1"/>
      <c r="R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J88" s="3"/>
      <c r="K88" s="3"/>
      <c r="L88" s="3"/>
      <c r="O88" s="9"/>
      <c r="Q88" s="1"/>
      <c r="R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O89" s="9"/>
      <c r="Q89" s="1"/>
      <c r="R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J90" s="3"/>
      <c r="K90" s="4"/>
      <c r="L90" s="4"/>
      <c r="O90" s="9"/>
      <c r="Q90" s="1"/>
      <c r="R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J91" s="3"/>
      <c r="K91" s="3"/>
      <c r="L91" s="3"/>
      <c r="O91" s="9"/>
      <c r="Q91" s="1"/>
      <c r="R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O92" s="9"/>
      <c r="Q92" s="1"/>
      <c r="R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O93" s="9"/>
      <c r="Q93" s="1"/>
      <c r="R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J94" s="3"/>
      <c r="K94" s="4"/>
      <c r="L94" s="4"/>
      <c r="O94" s="9"/>
      <c r="Q94" s="1"/>
      <c r="R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J95" s="3"/>
      <c r="K95" s="3"/>
      <c r="L95" s="3"/>
      <c r="O95" s="9"/>
      <c r="Q95" s="1"/>
      <c r="R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J96" s="6"/>
      <c r="K96" s="4"/>
      <c r="L96" s="4"/>
      <c r="O96" s="9"/>
      <c r="Q96" s="1"/>
      <c r="R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J97" s="3"/>
      <c r="K97" s="4"/>
      <c r="L97" s="4"/>
      <c r="O97" s="9"/>
      <c r="Q97" s="1"/>
      <c r="R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J98" s="3"/>
      <c r="K98" s="3"/>
      <c r="L98" s="3"/>
      <c r="O98" s="9"/>
      <c r="Q98" s="1"/>
      <c r="R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O99" s="9"/>
      <c r="Q99" s="1"/>
      <c r="R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4"/>
      <c r="L100" s="4"/>
      <c r="O100" s="9"/>
      <c r="Q100" s="1"/>
      <c r="R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3"/>
      <c r="L101" s="3"/>
      <c r="O101" s="9"/>
      <c r="Q101" s="1"/>
      <c r="R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3"/>
      <c r="L102" s="3"/>
      <c r="O102" s="9"/>
      <c r="Q102" s="1"/>
      <c r="R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4"/>
      <c r="L103" s="4"/>
      <c r="O103" s="9"/>
      <c r="Q103" s="1"/>
      <c r="R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O104" s="9"/>
      <c r="Q104" s="1"/>
      <c r="R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3"/>
      <c r="L105" s="3"/>
      <c r="O105" s="9"/>
      <c r="Q105" s="1"/>
      <c r="R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O106" s="9"/>
      <c r="Q106" s="1"/>
      <c r="R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4"/>
      <c r="L107" s="4"/>
      <c r="O107" s="9"/>
      <c r="Q107" s="1"/>
      <c r="R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O108" s="9"/>
      <c r="Q108" s="1"/>
      <c r="R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O109" s="9"/>
      <c r="Q109" s="1"/>
      <c r="R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O110" s="9"/>
      <c r="Q110" s="1"/>
      <c r="R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O111" s="9"/>
      <c r="Q111" s="1"/>
      <c r="R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O112" s="9"/>
      <c r="Q112" s="1"/>
      <c r="R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O113" s="9"/>
      <c r="Q113" s="1"/>
      <c r="R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J114" s="7"/>
      <c r="K114" s="8"/>
      <c r="L114" s="8"/>
      <c r="O114" s="9"/>
      <c r="Q114" s="1"/>
      <c r="R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5"/>
      <c r="L115" s="3"/>
      <c r="O115" s="9"/>
      <c r="Q115" s="1"/>
      <c r="R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O116" s="9"/>
      <c r="Q116" s="1"/>
      <c r="R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3"/>
      <c r="L117" s="3"/>
      <c r="O117" s="9"/>
      <c r="Q117" s="1"/>
      <c r="R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O118" s="9"/>
      <c r="Q118" s="1"/>
      <c r="R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O119" s="9"/>
      <c r="Q119" s="1"/>
      <c r="R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O120" s="9"/>
      <c r="Q120" s="1"/>
      <c r="R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O121" s="9"/>
      <c r="Q121" s="1"/>
      <c r="R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4"/>
      <c r="L122" s="4"/>
      <c r="O122" s="9"/>
      <c r="Q122" s="1"/>
      <c r="R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J123" s="5"/>
      <c r="K123" s="3"/>
      <c r="L123" s="3"/>
      <c r="O123" s="9"/>
      <c r="Q123" s="1"/>
      <c r="R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O124" s="9"/>
      <c r="Q124" s="1"/>
      <c r="R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4"/>
      <c r="L125" s="4"/>
      <c r="O125" s="9"/>
      <c r="Q125" s="1"/>
      <c r="R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6"/>
      <c r="L126" s="6"/>
      <c r="O126" s="9"/>
      <c r="Q126" s="1"/>
      <c r="R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3"/>
      <c r="L127" s="3"/>
      <c r="O127" s="9"/>
      <c r="Q127" s="1"/>
      <c r="R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4"/>
      <c r="L128" s="4"/>
      <c r="O128" s="9"/>
      <c r="Q128" s="1"/>
      <c r="R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O129" s="9"/>
      <c r="Q129" s="1"/>
      <c r="R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3"/>
      <c r="L130" s="3"/>
      <c r="O130" s="9"/>
      <c r="Q130" s="1"/>
      <c r="R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4"/>
      <c r="L131" s="4"/>
      <c r="O131" s="9"/>
      <c r="Q131" s="1"/>
      <c r="R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O132" s="9"/>
      <c r="Q132" s="1"/>
      <c r="R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O133" s="9"/>
      <c r="Q133" s="1"/>
      <c r="R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4"/>
      <c r="L134" s="4"/>
      <c r="O134" s="9"/>
      <c r="Q134" s="1"/>
      <c r="R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O135" s="9"/>
      <c r="Q135" s="1"/>
      <c r="R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3"/>
      <c r="L136" s="3"/>
      <c r="O136" s="9"/>
      <c r="Q136" s="1"/>
      <c r="R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4"/>
      <c r="L137" s="4"/>
      <c r="O137" s="9"/>
      <c r="Q137" s="1"/>
      <c r="R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O138" s="9"/>
      <c r="Q138" s="1"/>
      <c r="R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O139" s="9"/>
      <c r="Q139" s="1"/>
      <c r="R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4"/>
      <c r="L140" s="4"/>
      <c r="O140" s="9"/>
      <c r="Q140" s="1"/>
      <c r="R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O141" s="9"/>
      <c r="Q141" s="1"/>
      <c r="R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3"/>
      <c r="L142" s="3"/>
      <c r="O142" s="9"/>
      <c r="Q142" s="1"/>
      <c r="R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4"/>
      <c r="L143" s="4"/>
      <c r="O143" s="9"/>
      <c r="Q143" s="1"/>
      <c r="R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O144" s="9"/>
      <c r="Q144" s="1"/>
      <c r="R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3"/>
      <c r="L145" s="3"/>
      <c r="O145" s="9"/>
      <c r="Q145" s="1"/>
      <c r="R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O146" s="9"/>
      <c r="Q146" s="1"/>
      <c r="R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4"/>
      <c r="L147" s="4"/>
      <c r="O147" s="9"/>
      <c r="Q147" s="1"/>
      <c r="R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O148" s="9"/>
      <c r="Q148" s="1"/>
      <c r="R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O149" s="9"/>
      <c r="Q149" s="1"/>
      <c r="R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O150" s="9"/>
      <c r="Q150" s="1"/>
      <c r="R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J151" s="6"/>
      <c r="K151" s="6"/>
      <c r="L151" s="6"/>
      <c r="O151" s="9"/>
      <c r="Q151" s="1"/>
      <c r="R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3"/>
      <c r="L152" s="3"/>
      <c r="O152" s="9"/>
      <c r="Q152" s="1"/>
      <c r="R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O153" s="9"/>
      <c r="Q153" s="1"/>
      <c r="R153" s="1"/>
      <c r="X153" s="1"/>
      <c r="Y153" s="1"/>
      <c r="Z153" s="1"/>
      <c r="AA153" s="1"/>
      <c r="AB153" s="1"/>
    </row>
    <row r="154" spans="1:28" ht="12.75" customHeight="1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O154" s="9"/>
      <c r="Q154" s="1"/>
      <c r="R154" s="1"/>
      <c r="X154" s="1"/>
      <c r="Y154" s="1"/>
      <c r="Z154" s="1"/>
      <c r="AA154" s="1"/>
      <c r="AB154" s="1"/>
    </row>
    <row r="155" spans="1:28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O155" s="9"/>
      <c r="Q155" s="1"/>
      <c r="R155" s="1"/>
      <c r="X155" s="1"/>
      <c r="Y155" s="1"/>
      <c r="Z155" s="1"/>
      <c r="AA155" s="1"/>
      <c r="AB155" s="1"/>
    </row>
    <row r="156" spans="1:28">
      <c r="A156" s="1"/>
      <c r="B156" s="1"/>
      <c r="C156" s="1"/>
      <c r="D156" s="1"/>
      <c r="E156" s="1"/>
      <c r="F156" s="1"/>
      <c r="G156" s="1"/>
      <c r="H156" s="1"/>
      <c r="J156" s="3"/>
      <c r="K156" s="4"/>
      <c r="L156" s="4"/>
      <c r="O156" s="9"/>
      <c r="Q156" s="1"/>
      <c r="R156" s="1"/>
      <c r="X156" s="1"/>
      <c r="Y156" s="1"/>
      <c r="Z156" s="1"/>
      <c r="AA156" s="1"/>
      <c r="AB156" s="1"/>
    </row>
    <row r="157" spans="1:28">
      <c r="A157" s="1"/>
      <c r="B157" s="1"/>
      <c r="C157" s="1"/>
      <c r="D157" s="1"/>
      <c r="E157" s="1"/>
      <c r="F157" s="1"/>
      <c r="G157" s="1"/>
      <c r="H157" s="1"/>
      <c r="J157" s="3"/>
      <c r="K157" s="3"/>
      <c r="L157" s="3"/>
      <c r="O157" s="9"/>
      <c r="Q157" s="1"/>
      <c r="R157" s="1"/>
      <c r="X157" s="1"/>
      <c r="Y157" s="1"/>
      <c r="Z157" s="1"/>
      <c r="AA157" s="1"/>
      <c r="AB157" s="1"/>
    </row>
    <row r="158" spans="1:28">
      <c r="A158" s="1"/>
      <c r="B158" s="1"/>
      <c r="C158" s="1"/>
      <c r="D158" s="1"/>
      <c r="E158" s="1"/>
      <c r="F158" s="1"/>
      <c r="G158" s="1"/>
      <c r="H158" s="1"/>
      <c r="J158" s="3"/>
      <c r="K158" s="4"/>
      <c r="L158" s="4"/>
      <c r="O158" s="9"/>
      <c r="Q158" s="1"/>
      <c r="R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J159" s="3"/>
      <c r="K159" s="3"/>
      <c r="L159" s="3"/>
      <c r="O159" s="9"/>
      <c r="Q159" s="1"/>
      <c r="R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J160" s="3"/>
      <c r="K160" s="3"/>
      <c r="L160" s="3"/>
      <c r="O160" s="9"/>
      <c r="Q160" s="1"/>
      <c r="R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O161" s="9"/>
      <c r="Q161" s="1"/>
      <c r="R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O162" s="9"/>
      <c r="Q162" s="1"/>
      <c r="R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J163" s="3"/>
      <c r="K163" s="3"/>
      <c r="L163" s="3"/>
      <c r="O163" s="9"/>
      <c r="Q163" s="1"/>
      <c r="R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J164" s="3"/>
      <c r="K164" s="4"/>
      <c r="L164" s="4"/>
      <c r="O164" s="9"/>
      <c r="Q164" s="1"/>
      <c r="R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J165" s="6"/>
      <c r="K165" s="4"/>
      <c r="L165" s="4"/>
      <c r="O165" s="9"/>
      <c r="Q165" s="1"/>
      <c r="R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J166" s="3"/>
      <c r="K166" s="3"/>
      <c r="L166" s="3"/>
      <c r="O166" s="9"/>
      <c r="Q166" s="1"/>
      <c r="R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O167" s="9"/>
      <c r="Q167" s="1"/>
      <c r="R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O168" s="9"/>
      <c r="Q168" s="1"/>
      <c r="R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J169" s="3"/>
      <c r="K169" s="3"/>
      <c r="L169" s="3"/>
      <c r="O169" s="9"/>
      <c r="Q169" s="1"/>
      <c r="R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J170" s="3"/>
      <c r="K170" s="4"/>
      <c r="L170" s="4"/>
      <c r="O170" s="9"/>
      <c r="Q170" s="1"/>
      <c r="R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J171" s="3"/>
      <c r="K171" s="4"/>
      <c r="L171" s="4"/>
      <c r="O171" s="9"/>
      <c r="Q171" s="1"/>
      <c r="R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J172" s="3"/>
      <c r="K172" s="4"/>
      <c r="L172" s="4"/>
      <c r="O172" s="9"/>
      <c r="Q172" s="1"/>
      <c r="R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O173" s="9"/>
      <c r="Q173" s="1"/>
      <c r="R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J174" s="3"/>
      <c r="K174" s="4"/>
      <c r="L174" s="4"/>
      <c r="O174" s="9"/>
      <c r="Q174" s="1"/>
      <c r="R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O175" s="9"/>
      <c r="Q175" s="1"/>
      <c r="R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J176" s="3"/>
      <c r="K176" s="3"/>
      <c r="L176" s="3"/>
      <c r="O176" s="9"/>
      <c r="Q176" s="1"/>
      <c r="R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J177" s="3"/>
      <c r="K177" s="5"/>
      <c r="L177" s="3"/>
      <c r="O177" s="9"/>
      <c r="Q177" s="1"/>
      <c r="R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J178" s="3"/>
      <c r="K178" s="3"/>
      <c r="L178" s="3"/>
      <c r="O178" s="9"/>
      <c r="Q178" s="1"/>
      <c r="R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O179" s="9"/>
      <c r="Q179" s="1"/>
      <c r="R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O180" s="9"/>
      <c r="Q180" s="1"/>
      <c r="R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J181" s="3"/>
      <c r="K181" s="3"/>
      <c r="L181" s="3"/>
      <c r="O181" s="9"/>
      <c r="Q181" s="1"/>
      <c r="R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J182" s="3"/>
      <c r="K182" s="4"/>
      <c r="L182" s="4"/>
      <c r="O182" s="9"/>
      <c r="Q182" s="1"/>
      <c r="R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J183" s="3"/>
      <c r="K183" s="4"/>
      <c r="L183" s="4"/>
      <c r="O183" s="9"/>
      <c r="Q183" s="1"/>
      <c r="R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O184" s="9"/>
      <c r="Q184" s="1"/>
      <c r="R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J185" s="3"/>
      <c r="K185" s="4"/>
      <c r="L185" s="4"/>
      <c r="O185" s="9"/>
      <c r="Q185" s="1"/>
      <c r="R185" s="1"/>
      <c r="X185" s="1"/>
      <c r="Y185" s="1"/>
      <c r="Z185" s="1"/>
      <c r="AA185" s="1"/>
      <c r="AB185" s="1"/>
    </row>
    <row r="186" spans="1:28">
      <c r="A186" s="1"/>
      <c r="B186" s="1"/>
      <c r="C186" s="1"/>
      <c r="D186" s="1"/>
      <c r="E186" s="1"/>
      <c r="F186" s="1"/>
      <c r="G186" s="1"/>
      <c r="H186" s="1"/>
      <c r="J186" s="3"/>
      <c r="K186" s="4"/>
      <c r="L186" s="4"/>
      <c r="O186" s="9"/>
      <c r="Q186" s="1"/>
      <c r="R186" s="1"/>
      <c r="X186" s="1"/>
      <c r="Y186" s="1"/>
      <c r="Z186" s="1"/>
      <c r="AA186" s="1"/>
      <c r="AB186" s="1"/>
    </row>
    <row r="187" spans="1:28">
      <c r="E187" s="1"/>
      <c r="F187" s="1"/>
      <c r="G187" s="1"/>
      <c r="H187" s="1"/>
      <c r="J187" s="3"/>
      <c r="K187" s="4"/>
      <c r="L187" s="4"/>
      <c r="O187" s="9"/>
      <c r="Q187" s="1"/>
      <c r="R187" s="1"/>
      <c r="X187" s="1"/>
      <c r="Y187" s="1"/>
      <c r="Z187" s="1"/>
      <c r="AA187" s="1"/>
      <c r="AB187" s="1"/>
    </row>
    <row r="188" spans="1:28">
      <c r="E188" s="1"/>
      <c r="F188" s="1"/>
      <c r="G188" s="1"/>
      <c r="H188" s="1"/>
      <c r="J188" s="3"/>
      <c r="K188" s="4"/>
      <c r="L188" s="4"/>
      <c r="O188" s="9"/>
      <c r="Q188" s="1"/>
      <c r="R188" s="1"/>
      <c r="X188" s="1"/>
      <c r="Y188" s="1"/>
      <c r="Z188" s="1"/>
      <c r="AA188" s="1"/>
      <c r="AB188" s="1"/>
    </row>
    <row r="189" spans="1:28">
      <c r="E189" s="1"/>
      <c r="F189" s="1"/>
      <c r="G189" s="1"/>
      <c r="H189" s="1"/>
      <c r="J189" s="3"/>
      <c r="K189" s="3"/>
      <c r="L189" s="3"/>
      <c r="O189" s="9"/>
      <c r="Q189" s="1"/>
      <c r="R189" s="1"/>
      <c r="X189" s="1"/>
      <c r="Y189" s="1"/>
      <c r="Z189" s="1"/>
      <c r="AA189" s="1"/>
      <c r="AB189" s="1"/>
    </row>
    <row r="190" spans="1:28">
      <c r="E190" s="1"/>
      <c r="F190" s="1"/>
      <c r="G190" s="1"/>
      <c r="H190" s="1"/>
      <c r="J190" s="3"/>
      <c r="K190" s="4"/>
      <c r="L190" s="4"/>
      <c r="O190" s="9"/>
      <c r="Q190" s="1"/>
      <c r="R190" s="1"/>
      <c r="X190" s="1"/>
      <c r="Y190" s="1"/>
      <c r="Z190" s="1"/>
      <c r="AA190" s="1"/>
      <c r="AB190" s="1"/>
    </row>
    <row r="191" spans="1:28">
      <c r="E191" s="1"/>
      <c r="F191" s="1"/>
      <c r="G191" s="1"/>
      <c r="H191" s="1"/>
      <c r="J191" s="3"/>
      <c r="K191" s="3"/>
      <c r="L191" s="3"/>
      <c r="O191" s="9"/>
      <c r="Q191" s="1"/>
      <c r="R191" s="1"/>
      <c r="X191" s="1"/>
      <c r="Y191" s="1"/>
      <c r="Z191" s="1"/>
      <c r="AA191" s="1"/>
      <c r="AB191" s="1"/>
    </row>
    <row r="192" spans="1:28">
      <c r="E192" s="1"/>
      <c r="F192" s="1"/>
      <c r="G192" s="1"/>
      <c r="H192" s="1"/>
      <c r="J192" s="3"/>
      <c r="K192" s="4"/>
      <c r="L192" s="4"/>
      <c r="O192" s="9"/>
      <c r="Q192" s="1"/>
      <c r="R192" s="1"/>
      <c r="X192" s="1"/>
      <c r="Y192" s="1"/>
      <c r="Z192" s="1"/>
      <c r="AA192" s="1"/>
      <c r="AB19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workbookViewId="0">
      <selection activeCell="J10" sqref="J10"/>
    </sheetView>
  </sheetViews>
  <sheetFormatPr defaultRowHeight="12.75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J1" s="6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24" customHeight="1">
      <c r="A2" s="17" t="s">
        <v>62</v>
      </c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24" customHeight="1">
      <c r="A3" s="17" t="s">
        <v>95</v>
      </c>
      <c r="B3" s="17" t="s">
        <v>96</v>
      </c>
      <c r="C3" s="16"/>
      <c r="D3" s="16"/>
      <c r="E3" s="16"/>
      <c r="F3" s="16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24" customHeight="1">
      <c r="A4" s="17"/>
      <c r="B4" s="16"/>
      <c r="C4" s="16"/>
      <c r="D4" s="16"/>
      <c r="E4" s="16"/>
      <c r="F4" s="16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24" customHeight="1">
      <c r="A5" s="17" t="s">
        <v>63</v>
      </c>
      <c r="B5" s="14"/>
      <c r="C5" s="17" t="s">
        <v>63</v>
      </c>
      <c r="D5" s="16"/>
      <c r="E5" s="14" t="s">
        <v>64</v>
      </c>
      <c r="F5" s="16"/>
      <c r="G5" s="1"/>
      <c r="H5" s="1"/>
      <c r="J5" s="3"/>
      <c r="K5" s="4"/>
      <c r="L5" s="4"/>
      <c r="N5" s="9"/>
      <c r="P5" s="1"/>
      <c r="Q5" s="1"/>
      <c r="W5" s="1"/>
      <c r="X5" s="1"/>
      <c r="Y5" s="1"/>
      <c r="Z5" s="1"/>
      <c r="AA5" s="1"/>
    </row>
    <row r="6" spans="1:27" ht="24" customHeight="1">
      <c r="A6" s="17" t="s">
        <v>65</v>
      </c>
      <c r="B6" s="16"/>
      <c r="C6" s="16"/>
      <c r="D6" s="16"/>
      <c r="E6" s="16"/>
      <c r="F6" s="16"/>
      <c r="G6" s="1"/>
      <c r="H6" s="1"/>
      <c r="J6" s="3"/>
      <c r="K6" s="4"/>
      <c r="L6" s="4"/>
      <c r="N6" s="9"/>
      <c r="P6" s="1"/>
      <c r="Q6" s="1"/>
      <c r="W6" s="1"/>
      <c r="X6" s="1"/>
      <c r="Y6" s="1"/>
      <c r="Z6" s="1"/>
      <c r="AA6" s="1"/>
    </row>
    <row r="7" spans="1:27" ht="24" customHeight="1">
      <c r="A7" s="17"/>
      <c r="B7" s="16"/>
      <c r="C7" s="16"/>
      <c r="D7" s="16"/>
      <c r="E7" s="16"/>
      <c r="F7" s="16"/>
      <c r="G7" s="1"/>
      <c r="H7" s="1"/>
      <c r="J7" s="3"/>
      <c r="K7" s="3"/>
      <c r="L7" s="3"/>
      <c r="N7" s="9"/>
      <c r="P7" s="1"/>
      <c r="Q7" s="1"/>
      <c r="W7" s="1"/>
      <c r="X7" s="1"/>
      <c r="Y7" s="1"/>
      <c r="Z7" s="1"/>
      <c r="AA7" s="1"/>
    </row>
    <row r="8" spans="1:27" ht="24" customHeight="1">
      <c r="A8" s="17" t="s">
        <v>66</v>
      </c>
      <c r="B8" s="71" t="s">
        <v>67</v>
      </c>
      <c r="C8" s="72"/>
      <c r="D8" s="16"/>
      <c r="E8" s="16"/>
      <c r="F8" s="16"/>
      <c r="G8" s="1"/>
      <c r="H8" s="1"/>
      <c r="J8" s="3"/>
      <c r="K8" s="4"/>
      <c r="L8" s="4"/>
      <c r="N8" s="9"/>
      <c r="P8" s="1"/>
      <c r="Q8" s="1"/>
      <c r="W8" s="1"/>
      <c r="X8" s="1"/>
      <c r="Y8" s="1"/>
      <c r="Z8" s="1"/>
      <c r="AA8" s="1"/>
    </row>
    <row r="9" spans="1:27" ht="24" customHeight="1">
      <c r="A9" s="17" t="s">
        <v>68</v>
      </c>
      <c r="B9" s="73" t="s">
        <v>69</v>
      </c>
      <c r="C9" s="73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24" customHeight="1">
      <c r="A10" s="17" t="s">
        <v>70</v>
      </c>
      <c r="B10" s="16"/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24" customHeight="1">
      <c r="A11" s="17" t="s">
        <v>71</v>
      </c>
      <c r="B11" s="74" t="s">
        <v>72</v>
      </c>
      <c r="C11" s="74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24" customHeight="1">
      <c r="A12" s="17" t="s">
        <v>73</v>
      </c>
      <c r="B12" s="14" t="s">
        <v>74</v>
      </c>
      <c r="C12" s="14" t="s">
        <v>75</v>
      </c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9.5" customHeight="1">
      <c r="A15" s="17" t="s">
        <v>97</v>
      </c>
      <c r="B15" s="16"/>
      <c r="C15" s="16"/>
      <c r="D15" s="16"/>
      <c r="E15" s="16"/>
      <c r="F15" s="16"/>
      <c r="G15" s="1"/>
      <c r="H15" s="1"/>
      <c r="J15" s="3"/>
      <c r="K15" s="4"/>
      <c r="L15" s="4"/>
      <c r="N15" s="9"/>
      <c r="P15" s="1"/>
      <c r="Q15" s="1"/>
      <c r="W15" s="1"/>
      <c r="X15" s="1"/>
      <c r="Y15" s="1"/>
      <c r="Z15" s="1"/>
      <c r="AA15" s="1"/>
    </row>
    <row r="16" spans="1:27" ht="19.5" customHeight="1">
      <c r="A16" s="17"/>
      <c r="B16" s="16"/>
      <c r="C16" s="16"/>
      <c r="D16" s="16"/>
      <c r="E16" s="16"/>
      <c r="F16" s="16"/>
      <c r="G16" s="1"/>
      <c r="H16" s="1"/>
      <c r="J16" s="3"/>
      <c r="K16" s="4"/>
      <c r="L16" s="4"/>
      <c r="N16" s="9"/>
      <c r="P16" s="1"/>
      <c r="Q16" s="1"/>
      <c r="W16" s="1"/>
      <c r="X16" s="1"/>
      <c r="Y16" s="1"/>
      <c r="Z16" s="1"/>
      <c r="AA16" s="1"/>
    </row>
    <row r="17" spans="1:27" ht="19.5" customHeight="1">
      <c r="A17" s="17" t="s">
        <v>63</v>
      </c>
      <c r="B17" s="14"/>
      <c r="C17" s="17" t="s">
        <v>63</v>
      </c>
      <c r="D17" s="16"/>
      <c r="E17" s="14" t="s">
        <v>64</v>
      </c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9.5" customHeight="1">
      <c r="A18" s="17" t="s">
        <v>65</v>
      </c>
      <c r="B18" s="16"/>
      <c r="C18" s="16"/>
      <c r="D18" s="16"/>
      <c r="E18" s="16"/>
      <c r="F18" s="16"/>
      <c r="G18" s="1"/>
      <c r="H18" s="1"/>
      <c r="J18" s="3"/>
      <c r="K18" s="4"/>
      <c r="L18" s="4"/>
      <c r="N18" s="9"/>
      <c r="P18" s="1"/>
      <c r="Q18" s="1"/>
      <c r="W18" s="1"/>
      <c r="X18" s="1"/>
      <c r="Y18" s="1"/>
      <c r="Z18" s="1"/>
      <c r="AA18" s="1"/>
    </row>
    <row r="19" spans="1:27" ht="19.5" customHeight="1">
      <c r="A19" s="17"/>
      <c r="B19" s="16"/>
      <c r="C19" s="16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9.5" customHeight="1">
      <c r="A20" s="17" t="s">
        <v>66</v>
      </c>
      <c r="B20" s="71" t="s">
        <v>67</v>
      </c>
      <c r="C20" s="72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9.5" customHeight="1">
      <c r="A21" s="17" t="s">
        <v>68</v>
      </c>
      <c r="B21" s="73" t="s">
        <v>69</v>
      </c>
      <c r="C21" s="73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9.5" customHeight="1">
      <c r="A22" s="17" t="s">
        <v>70</v>
      </c>
      <c r="B22" s="16"/>
      <c r="C22" s="16"/>
      <c r="D22" s="16"/>
      <c r="E22" s="16"/>
      <c r="F22" s="16"/>
      <c r="G22" s="1"/>
      <c r="H22" s="1"/>
      <c r="J22" s="3"/>
      <c r="K22" s="4"/>
      <c r="L22" s="4"/>
      <c r="N22" s="9"/>
      <c r="P22" s="1"/>
      <c r="Q22" s="1"/>
      <c r="W22" s="1"/>
      <c r="X22" s="1"/>
      <c r="Y22" s="1"/>
      <c r="Z22" s="1"/>
      <c r="AA22" s="1"/>
    </row>
    <row r="23" spans="1:27" ht="19.5" customHeight="1">
      <c r="A23" s="17" t="s">
        <v>71</v>
      </c>
      <c r="B23" s="74" t="s">
        <v>72</v>
      </c>
      <c r="C23" s="74"/>
      <c r="D23" s="16"/>
      <c r="E23" s="16"/>
      <c r="F23" s="16"/>
      <c r="G23" s="1"/>
      <c r="H23" s="1"/>
      <c r="J23" s="3"/>
      <c r="K23" s="3"/>
      <c r="L23" s="3"/>
      <c r="N23" s="9"/>
      <c r="P23" s="1"/>
      <c r="Q23" s="1"/>
      <c r="W23" s="1"/>
      <c r="X23" s="1"/>
      <c r="Y23" s="1"/>
      <c r="Z23" s="1"/>
      <c r="AA23" s="1"/>
    </row>
    <row r="24" spans="1:27" ht="19.5" customHeight="1">
      <c r="A24" s="17" t="s">
        <v>73</v>
      </c>
      <c r="B24" s="14" t="s">
        <v>74</v>
      </c>
      <c r="C24" s="14" t="s">
        <v>75</v>
      </c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L26" s="4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L28" s="4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4"/>
      <c r="L29" s="4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4"/>
      <c r="L34" s="4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4"/>
      <c r="L38" s="4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3"/>
      <c r="L43" s="3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4"/>
      <c r="L45" s="4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3"/>
      <c r="L49" s="3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5"/>
      <c r="K50" s="5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4"/>
      <c r="L57" s="4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4"/>
      <c r="L58" s="4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4"/>
      <c r="L62" s="4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6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4"/>
      <c r="L67" s="4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4"/>
      <c r="L74" s="4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6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3"/>
      <c r="L82" s="3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3"/>
      <c r="L85" s="3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3"/>
      <c r="L92" s="3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7"/>
      <c r="K94" s="8"/>
      <c r="L94" s="8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5"/>
      <c r="L95" s="3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4"/>
      <c r="L96" s="4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4"/>
      <c r="L100" s="4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5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6"/>
      <c r="L106" s="6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4"/>
      <c r="L114" s="4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3"/>
      <c r="L116" s="3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3"/>
      <c r="L121" s="3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3"/>
      <c r="L126" s="3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6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4"/>
      <c r="L134" s="4"/>
      <c r="N134" s="9"/>
      <c r="P134" s="1"/>
      <c r="Q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J141" s="3"/>
      <c r="K141" s="4"/>
      <c r="L141" s="4"/>
      <c r="N141" s="9"/>
      <c r="P141" s="1"/>
      <c r="Q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J144" s="3"/>
      <c r="K144" s="4"/>
      <c r="L144" s="4"/>
      <c r="N144" s="9"/>
      <c r="P144" s="1"/>
      <c r="Q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J145" s="6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J147" s="3"/>
      <c r="K147" s="4"/>
      <c r="L147" s="4"/>
      <c r="N147" s="9"/>
      <c r="P147" s="1"/>
      <c r="Q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N148" s="9"/>
      <c r="P148" s="1"/>
      <c r="Q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3"/>
      <c r="L156" s="3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5"/>
      <c r="L157" s="3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3"/>
      <c r="L160" s="3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4"/>
      <c r="L164" s="4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E168" s="1"/>
      <c r="F168" s="1"/>
      <c r="G168" s="1"/>
      <c r="H168" s="1"/>
      <c r="J168" s="3"/>
      <c r="K168" s="4"/>
      <c r="L168" s="4"/>
      <c r="N168" s="9"/>
      <c r="P168" s="1"/>
      <c r="Q168" s="1"/>
      <c r="W168" s="1"/>
      <c r="X168" s="1"/>
      <c r="Y168" s="1"/>
      <c r="Z168" s="1"/>
      <c r="AA168" s="1"/>
    </row>
    <row r="169" spans="1:27">
      <c r="E169" s="1"/>
      <c r="F169" s="1"/>
      <c r="G169" s="1"/>
      <c r="H169" s="1"/>
      <c r="J169" s="3"/>
      <c r="K169" s="3"/>
      <c r="L169" s="3"/>
      <c r="N169" s="9"/>
      <c r="P169" s="1"/>
      <c r="Q169" s="1"/>
      <c r="W169" s="1"/>
      <c r="X169" s="1"/>
      <c r="Y169" s="1"/>
      <c r="Z169" s="1"/>
      <c r="AA169" s="1"/>
    </row>
    <row r="170" spans="1:27">
      <c r="E170" s="1"/>
      <c r="F170" s="1"/>
      <c r="G170" s="1"/>
      <c r="H170" s="1"/>
      <c r="J170" s="3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24" sqref="E24"/>
    </sheetView>
  </sheetViews>
  <sheetFormatPr defaultRowHeight="12.75"/>
  <cols>
    <col min="1" max="1" width="10" bestFit="1" customWidth="1"/>
    <col min="2" max="2" width="15.5703125" bestFit="1" customWidth="1"/>
    <col min="3" max="3" width="17.5703125" bestFit="1" customWidth="1"/>
    <col min="4" max="4" width="14.28515625" bestFit="1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>
      <c r="A1" s="77" t="s">
        <v>33</v>
      </c>
      <c r="B1" s="77"/>
      <c r="C1" s="77"/>
      <c r="D1" s="77"/>
      <c r="E1" s="77"/>
      <c r="F1" s="77"/>
      <c r="G1" s="77"/>
      <c r="H1" s="77"/>
    </row>
    <row r="2" spans="1:8" ht="26.25" customHeight="1">
      <c r="A2" s="21" t="s">
        <v>34</v>
      </c>
      <c r="B2" s="21" t="s">
        <v>35</v>
      </c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</row>
    <row r="3" spans="1:8" ht="18.75" customHeight="1">
      <c r="A3" s="22" t="s">
        <v>42</v>
      </c>
      <c r="B3" s="22">
        <v>2</v>
      </c>
      <c r="C3" s="23" t="s">
        <v>43</v>
      </c>
      <c r="D3" s="22" t="s">
        <v>44</v>
      </c>
      <c r="E3" s="22">
        <v>821101</v>
      </c>
      <c r="F3" s="24" t="s">
        <v>46</v>
      </c>
      <c r="G3" s="22">
        <v>1498695319</v>
      </c>
      <c r="H3" s="22" t="s">
        <v>45</v>
      </c>
    </row>
    <row r="4" spans="1:8" ht="12.75" customHeight="1"/>
    <row r="5" spans="1:8">
      <c r="E5" s="78" t="s">
        <v>101</v>
      </c>
    </row>
    <row r="6" spans="1:8">
      <c r="E6" s="78"/>
    </row>
    <row r="7" spans="1:8">
      <c r="E7" s="78"/>
    </row>
    <row r="8" spans="1:8">
      <c r="E8" s="78"/>
    </row>
  </sheetData>
  <mergeCells count="2">
    <mergeCell ref="A1:H1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Bordro</vt:lpstr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  <vt:lpstr>Bordro!Yazdırma_Alanı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wın 7</cp:lastModifiedBy>
  <cp:lastPrinted>2020-10-21T10:43:48Z</cp:lastPrinted>
  <dcterms:created xsi:type="dcterms:W3CDTF">2010-12-01T14:41:38Z</dcterms:created>
  <dcterms:modified xsi:type="dcterms:W3CDTF">2022-02-15T16:48:56Z</dcterms:modified>
</cp:coreProperties>
</file>