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0.3.231\ortak$\91-AMAÇ DIŞI\Kamu İç Kontrol Rehberi ve Riskler ve Hassas Görev\RİSKLER\BİRİMLERDEN GELEN RİSKLER\"/>
    </mc:Choice>
  </mc:AlternateContent>
  <bookViews>
    <workbookView xWindow="0" yWindow="0" windowWidth="21600" windowHeight="9330" tabRatio="951" firstSheet="5" activeTab="10"/>
  </bookViews>
  <sheets>
    <sheet name="Risk Oylama Bütçe ve ALYS" sheetId="11" r:id="rId1"/>
    <sheet name="Risk Kayıt Bütçe ve ALYS" sheetId="12" r:id="rId2"/>
    <sheet name="Risk Oylama Genel Evrak" sheetId="13" r:id="rId3"/>
    <sheet name="Risk Kayıt Genel Evrak" sheetId="14" r:id="rId4"/>
    <sheet name="Risk Oylama Yazı İşleri" sheetId="9" r:id="rId5"/>
    <sheet name="Risk Kayıt Yazı İşleri" sheetId="10" r:id="rId6"/>
    <sheet name="Risk Oylama Koruma Güv." sheetId="15" r:id="rId7"/>
    <sheet name="Risk Kayıt Koruma Güv." sheetId="16" r:id="rId8"/>
    <sheet name="Risk Oylama Genel Sekreterlik" sheetId="6" r:id="rId9"/>
    <sheet name="Risk Kayıt Genel Sekreterlik" sheetId="7" r:id="rId10"/>
    <sheet name="Konsolide Risk GS+Alt Birimler" sheetId="8"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6" l="1"/>
  <c r="I11" i="16"/>
  <c r="I9" i="16"/>
  <c r="I7" i="16"/>
  <c r="I5" i="16"/>
  <c r="M12" i="15"/>
  <c r="I12" i="15"/>
  <c r="N12" i="15" s="1"/>
  <c r="N10" i="15"/>
  <c r="M10" i="15"/>
  <c r="I10" i="15"/>
  <c r="M8" i="15"/>
  <c r="I8" i="15"/>
  <c r="N8" i="15" s="1"/>
  <c r="M6" i="15"/>
  <c r="I6" i="15"/>
  <c r="N6" i="15" s="1"/>
  <c r="M4" i="15"/>
  <c r="I4" i="15"/>
  <c r="N4" i="15" s="1"/>
  <c r="I31" i="10" l="1"/>
  <c r="I29" i="10"/>
  <c r="I27" i="10"/>
  <c r="I25" i="10"/>
  <c r="I23" i="10"/>
  <c r="I21" i="10"/>
  <c r="I19" i="10"/>
  <c r="I17" i="10"/>
  <c r="I15" i="10"/>
  <c r="I13" i="10"/>
  <c r="I11" i="10"/>
  <c r="I9" i="10"/>
  <c r="I7" i="10"/>
  <c r="I5" i="10"/>
  <c r="N30" i="9"/>
  <c r="M30" i="9"/>
  <c r="I30" i="9"/>
  <c r="M28" i="9"/>
  <c r="N28" i="9" s="1"/>
  <c r="I28" i="9"/>
  <c r="M26" i="9"/>
  <c r="I26" i="9"/>
  <c r="N26" i="9" s="1"/>
  <c r="M24" i="9"/>
  <c r="I24" i="9"/>
  <c r="N24" i="9" s="1"/>
  <c r="N22" i="9"/>
  <c r="M22" i="9"/>
  <c r="I22" i="9"/>
  <c r="M20" i="9"/>
  <c r="N20" i="9" s="1"/>
  <c r="I20" i="9"/>
  <c r="M18" i="9"/>
  <c r="I18" i="9"/>
  <c r="N18" i="9" s="1"/>
  <c r="M16" i="9"/>
  <c r="I16" i="9"/>
  <c r="N16" i="9" s="1"/>
  <c r="N14" i="9"/>
  <c r="M14" i="9"/>
  <c r="I14" i="9"/>
  <c r="M12" i="9"/>
  <c r="N12" i="9" s="1"/>
  <c r="I12" i="9"/>
  <c r="M10" i="9"/>
  <c r="I10" i="9"/>
  <c r="N10" i="9" s="1"/>
  <c r="M8" i="9"/>
  <c r="I8" i="9"/>
  <c r="N8" i="9" s="1"/>
  <c r="N6" i="9"/>
  <c r="M6" i="9"/>
  <c r="I6" i="9"/>
  <c r="M4" i="9"/>
  <c r="N4" i="9" s="1"/>
  <c r="I4" i="9"/>
  <c r="K8" i="13" l="1"/>
  <c r="L8" i="13" s="1"/>
  <c r="H8" i="13"/>
  <c r="K6" i="13"/>
  <c r="H6" i="13"/>
  <c r="L6" i="13" s="1"/>
  <c r="K4" i="13"/>
  <c r="H4" i="13"/>
  <c r="L4" i="13" s="1"/>
  <c r="I29" i="12" l="1"/>
  <c r="I27" i="12"/>
  <c r="I25" i="12"/>
  <c r="I23" i="12"/>
  <c r="I21" i="12"/>
  <c r="I19" i="12"/>
  <c r="I17" i="12"/>
  <c r="I15" i="12"/>
  <c r="I13" i="12"/>
  <c r="I11" i="12"/>
  <c r="I9" i="12"/>
  <c r="I7" i="12"/>
  <c r="I5" i="12"/>
  <c r="P28" i="11"/>
  <c r="O28" i="11"/>
  <c r="J28" i="11"/>
  <c r="O26" i="11"/>
  <c r="P26" i="11" s="1"/>
  <c r="J26" i="11"/>
  <c r="O24" i="11"/>
  <c r="J24" i="11"/>
  <c r="P24" i="11" s="1"/>
  <c r="O22" i="11"/>
  <c r="J22" i="11"/>
  <c r="P22" i="11" s="1"/>
  <c r="P20" i="11"/>
  <c r="O20" i="11"/>
  <c r="J20" i="11"/>
  <c r="O18" i="11"/>
  <c r="P18" i="11" s="1"/>
  <c r="J18" i="11"/>
  <c r="O16" i="11"/>
  <c r="J16" i="11"/>
  <c r="P16" i="11" s="1"/>
  <c r="O14" i="11"/>
  <c r="J14" i="11"/>
  <c r="P14" i="11" s="1"/>
  <c r="P12" i="11"/>
  <c r="O12" i="11"/>
  <c r="J12" i="11"/>
  <c r="O10" i="11"/>
  <c r="P10" i="11" s="1"/>
  <c r="J10" i="11"/>
  <c r="O8" i="11"/>
  <c r="J8" i="11"/>
  <c r="P8" i="11" s="1"/>
  <c r="O6" i="11"/>
  <c r="J6" i="11"/>
  <c r="P6" i="11" s="1"/>
  <c r="P4" i="11"/>
  <c r="O4" i="11"/>
  <c r="J4" i="11"/>
  <c r="I5" i="7" l="1"/>
  <c r="I51" i="7"/>
  <c r="I49" i="7"/>
  <c r="I47" i="7"/>
  <c r="I45" i="7"/>
  <c r="I43" i="7"/>
  <c r="I41" i="7"/>
  <c r="I39" i="7"/>
  <c r="I37" i="7"/>
  <c r="I35" i="7"/>
  <c r="I33" i="7"/>
  <c r="I31" i="7"/>
  <c r="I29" i="7"/>
  <c r="I27" i="7"/>
  <c r="I25" i="7"/>
  <c r="I23" i="7"/>
  <c r="I21" i="7"/>
  <c r="I19" i="7"/>
  <c r="I17" i="7"/>
  <c r="I15" i="7"/>
  <c r="I13" i="7"/>
  <c r="I11" i="7"/>
  <c r="I9" i="7"/>
  <c r="I7" i="7"/>
  <c r="P4" i="6" l="1"/>
  <c r="AA10" i="6"/>
  <c r="AA18" i="6"/>
  <c r="AA26" i="6"/>
  <c r="AA34" i="6"/>
  <c r="AA42" i="6"/>
  <c r="AA50" i="6"/>
  <c r="P6" i="6"/>
  <c r="P8" i="6"/>
  <c r="P10" i="6"/>
  <c r="P12" i="6"/>
  <c r="AA12" i="6" s="1"/>
  <c r="P14" i="6"/>
  <c r="P16" i="6"/>
  <c r="P18" i="6"/>
  <c r="P20" i="6"/>
  <c r="AA20" i="6" s="1"/>
  <c r="P22" i="6"/>
  <c r="P24" i="6"/>
  <c r="P26" i="6"/>
  <c r="P28" i="6"/>
  <c r="AA28" i="6" s="1"/>
  <c r="P30" i="6"/>
  <c r="P32" i="6"/>
  <c r="P34" i="6"/>
  <c r="AB34" i="6" s="1"/>
  <c r="P36" i="6"/>
  <c r="AA36" i="6" s="1"/>
  <c r="P38" i="6"/>
  <c r="P40" i="6"/>
  <c r="P42" i="6"/>
  <c r="AB42" i="6" s="1"/>
  <c r="P44" i="6"/>
  <c r="AA44" i="6" s="1"/>
  <c r="P46" i="6"/>
  <c r="P48" i="6"/>
  <c r="P50" i="6"/>
  <c r="AA4" i="6"/>
  <c r="AB4" i="6" s="1"/>
  <c r="AB50" i="6" l="1"/>
  <c r="AB26" i="6"/>
  <c r="AB18" i="6"/>
  <c r="AB10" i="6"/>
  <c r="AB36" i="6"/>
  <c r="AB12" i="6"/>
  <c r="AA48" i="6"/>
  <c r="AB48" i="6" s="1"/>
  <c r="AA40" i="6"/>
  <c r="AB40" i="6" s="1"/>
  <c r="AA32" i="6"/>
  <c r="AB32" i="6" s="1"/>
  <c r="AA24" i="6"/>
  <c r="AB24" i="6" s="1"/>
  <c r="AA16" i="6"/>
  <c r="AB16" i="6" s="1"/>
  <c r="AA8" i="6"/>
  <c r="AB8" i="6" s="1"/>
  <c r="AB44" i="6"/>
  <c r="AB28" i="6"/>
  <c r="AB20" i="6"/>
  <c r="AA46" i="6"/>
  <c r="AB46" i="6" s="1"/>
  <c r="AA38" i="6"/>
  <c r="AB38" i="6" s="1"/>
  <c r="AA30" i="6"/>
  <c r="AB30" i="6" s="1"/>
  <c r="AA22" i="6"/>
  <c r="AB22" i="6" s="1"/>
  <c r="AA14" i="6"/>
  <c r="AB14" i="6" s="1"/>
  <c r="AA6" i="6"/>
  <c r="AB6" i="6" s="1"/>
</calcChain>
</file>

<file path=xl/sharedStrings.xml><?xml version="1.0" encoding="utf-8"?>
<sst xmlns="http://schemas.openxmlformats.org/spreadsheetml/2006/main" count="1716" uniqueCount="438">
  <si>
    <t>RİSK OYLAMA FORMU
(Risklerin tespiti ile risk puanının bulunması için kullanılır)</t>
  </si>
  <si>
    <t>Sıra</t>
  </si>
  <si>
    <t>Referans No</t>
  </si>
  <si>
    <t>Stratejik Hedef</t>
  </si>
  <si>
    <t>Birim/Alt Birim Hedefi</t>
  </si>
  <si>
    <t>Tespit Edilen Risk</t>
  </si>
  <si>
    <t>ETKİ</t>
  </si>
  <si>
    <t>OLASILIK</t>
  </si>
  <si>
    <t>Risk Puanı</t>
  </si>
  <si>
    <t>Sütunlar</t>
  </si>
  <si>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</si>
  <si>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</si>
  <si>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</si>
  <si>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</si>
  <si>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</si>
  <si>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</si>
  <si>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</si>
  <si>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</si>
  <si>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</si>
  <si>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</si>
  <si>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RİSK KAYIT FORMU
(İdare/Birim/Alt Birim bazında tespit edilen risklerin kayıt altına alınarak durumun raporlanması için kullanılan formdur)</t>
  </si>
  <si>
    <t>Riski verilen cevaplar: Mevcut kontroller</t>
  </si>
  <si>
    <t>Etki</t>
  </si>
  <si>
    <t>Olasılık</t>
  </si>
  <si>
    <t>Risk Puanı ( R )</t>
  </si>
  <si>
    <t>Değişim
(Riskin Yönü)</t>
  </si>
  <si>
    <t>Riske verilecek cevaplar: Yeni / Ek / Kaldırılan Kontroller</t>
  </si>
  <si>
    <t>Başlangıç Tarihi</t>
  </si>
  <si>
    <t>Riskin Sahibi</t>
  </si>
  <si>
    <t>Açıklamalar</t>
  </si>
  <si>
    <t>-</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</si>
  <si>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</si>
  <si>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</si>
  <si>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</si>
  <si>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</si>
  <si>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</si>
  <si>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</si>
  <si>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</si>
  <si>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</si>
  <si>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</si>
  <si>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</si>
  <si>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</si>
  <si>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</si>
  <si>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</si>
  <si>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</si>
  <si>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</si>
  <si>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</si>
  <si>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</si>
  <si>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</si>
  <si>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</si>
  <si>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KONSOLİDE RİSK RAPORU
(İdare/Birim/Alt Birim bazında tespit edilen risklerin bir üst yönetim kademesinde raporlanmasında kullanılır)</t>
  </si>
  <si>
    <t>Durum</t>
  </si>
  <si>
    <t>Önceki Risk Puanı ve Rengi</t>
  </si>
  <si>
    <t>Mevcut Risk Puanı ve Rengi</t>
  </si>
  <si>
    <t>Tarih: 30/11/2021</t>
  </si>
  <si>
    <t>GENS-1</t>
  </si>
  <si>
    <t>GENS-2</t>
  </si>
  <si>
    <t>GENS-3</t>
  </si>
  <si>
    <t>GENS-4</t>
  </si>
  <si>
    <t>GENS-5</t>
  </si>
  <si>
    <t>GENS-6</t>
  </si>
  <si>
    <t>GENS-7</t>
  </si>
  <si>
    <t>GENS-10</t>
  </si>
  <si>
    <t>GENS-11</t>
  </si>
  <si>
    <t>GENS-12</t>
  </si>
  <si>
    <t>GENS-13</t>
  </si>
  <si>
    <t>GENS-14</t>
  </si>
  <si>
    <t>GENS-15</t>
  </si>
  <si>
    <t>GENS-16</t>
  </si>
  <si>
    <t>GENS-17</t>
  </si>
  <si>
    <t>GENS-18</t>
  </si>
  <si>
    <t>GENS-19</t>
  </si>
  <si>
    <t>GENS-20</t>
  </si>
  <si>
    <t>GENS-21</t>
  </si>
  <si>
    <t>GENS-22</t>
  </si>
  <si>
    <t>GENS-23</t>
  </si>
  <si>
    <t>GENS-24</t>
  </si>
  <si>
    <t>Altı ayda bir kontroller yapılacak olup, üst yönetime bildirilecektir.</t>
  </si>
  <si>
    <t>A-3</t>
  </si>
  <si>
    <t>A-5</t>
  </si>
  <si>
    <r>
      <rPr>
        <b/>
        <sz val="11"/>
        <color theme="1"/>
        <rFont val="Calibri"/>
        <family val="2"/>
        <charset val="162"/>
        <scheme val="minor"/>
      </rPr>
      <t>Risk 1:</t>
    </r>
    <r>
      <rPr>
        <sz val="11"/>
        <color theme="1"/>
        <rFont val="Calibri"/>
        <family val="2"/>
        <charset val="162"/>
        <scheme val="minor"/>
      </rPr>
      <t xml:space="preserve"> Sunulan kamu hizmetinden iç ve dış paydaşların memnun olmaması</t>
    </r>
  </si>
  <si>
    <r>
      <rPr>
        <b/>
        <sz val="11"/>
        <color theme="1"/>
        <rFont val="Calibri"/>
        <family val="2"/>
        <charset val="162"/>
        <scheme val="minor"/>
      </rPr>
      <t>Risk 1:</t>
    </r>
    <r>
      <rPr>
        <sz val="11"/>
        <color theme="1"/>
        <rFont val="Calibri"/>
        <family val="2"/>
        <charset val="162"/>
        <scheme val="minor"/>
      </rPr>
      <t xml:space="preserve"> Ekonomik ve mali politikaların belirlenmemesi, bütçe sürecinin yönetilememesi
</t>
    </r>
  </si>
  <si>
    <r>
      <rPr>
        <b/>
        <sz val="11"/>
        <color theme="1"/>
        <rFont val="Calibri"/>
        <family val="2"/>
        <charset val="162"/>
        <scheme val="minor"/>
      </rPr>
      <t>Sebep 1:</t>
    </r>
    <r>
      <rPr>
        <sz val="11"/>
        <color theme="1"/>
        <rFont val="Calibri"/>
        <family val="2"/>
        <charset val="162"/>
        <scheme val="minor"/>
      </rPr>
      <t xml:space="preserve"> Kamu kaynaklarının israf edilmesi ve yerinde kullanılmaması
</t>
    </r>
    <r>
      <rPr>
        <b/>
        <sz val="11"/>
        <color theme="1"/>
        <rFont val="Calibri"/>
        <family val="2"/>
        <charset val="162"/>
        <scheme val="minor"/>
      </rPr>
      <t xml:space="preserve">Sebep 2: </t>
    </r>
    <r>
      <rPr>
        <sz val="11"/>
        <color theme="1"/>
        <rFont val="Calibri"/>
        <family val="2"/>
        <charset val="162"/>
        <scheme val="minor"/>
      </rPr>
      <t xml:space="preserve">Etkin bir bütçe yönetimi anlayışı olmayışı
</t>
    </r>
    <r>
      <rPr>
        <b/>
        <sz val="11"/>
        <color theme="1"/>
        <rFont val="Calibri"/>
        <family val="2"/>
        <charset val="162"/>
        <scheme val="minor"/>
      </rPr>
      <t>Sebep 3:</t>
    </r>
    <r>
      <rPr>
        <sz val="11"/>
        <color theme="1"/>
        <rFont val="Calibri"/>
        <family val="2"/>
        <charset val="162"/>
        <scheme val="minor"/>
      </rPr>
      <t xml:space="preserve"> İç kontrol denetim azlığı</t>
    </r>
  </si>
  <si>
    <r>
      <rPr>
        <b/>
        <sz val="11"/>
        <color theme="1"/>
        <rFont val="Calibri"/>
        <family val="2"/>
        <charset val="162"/>
        <scheme val="minor"/>
      </rPr>
      <t>Risk 1:</t>
    </r>
    <r>
      <rPr>
        <sz val="11"/>
        <color theme="1"/>
        <rFont val="Calibri"/>
        <family val="2"/>
        <charset val="162"/>
        <scheme val="minor"/>
      </rPr>
      <t xml:space="preserve"> Eğitim alanında toplumun ihtiyaç ve isteklerine beklenen düzeyde ve derecede cevap verememek</t>
    </r>
  </si>
  <si>
    <r>
      <rPr>
        <b/>
        <sz val="11"/>
        <color theme="1"/>
        <rFont val="Calibri"/>
        <family val="2"/>
        <charset val="162"/>
        <scheme val="minor"/>
      </rPr>
      <t>Sebep 1:</t>
    </r>
    <r>
      <rPr>
        <sz val="11"/>
        <color theme="1"/>
        <rFont val="Calibri"/>
        <family val="2"/>
        <charset val="162"/>
        <scheme val="minor"/>
      </rPr>
      <t xml:space="preserve"> Kaynakların etkili şekilde kullanılmaması
</t>
    </r>
    <r>
      <rPr>
        <b/>
        <sz val="11"/>
        <color theme="1"/>
        <rFont val="Calibri"/>
        <family val="2"/>
        <charset val="162"/>
        <scheme val="minor"/>
      </rPr>
      <t>Sebep 2:</t>
    </r>
    <r>
      <rPr>
        <sz val="11"/>
        <color theme="1"/>
        <rFont val="Calibri"/>
        <family val="2"/>
        <charset val="162"/>
        <scheme val="minor"/>
      </rPr>
      <t xml:space="preserve"> Eğitimde inovasyon çabalarının az olması
</t>
    </r>
    <r>
      <rPr>
        <b/>
        <sz val="11"/>
        <color theme="1"/>
        <rFont val="Calibri"/>
        <family val="2"/>
        <charset val="162"/>
        <scheme val="minor"/>
      </rPr>
      <t xml:space="preserve">Sebep 3: </t>
    </r>
    <r>
      <rPr>
        <sz val="11"/>
        <color theme="1"/>
        <rFont val="Calibri"/>
        <family val="2"/>
        <charset val="162"/>
        <scheme val="minor"/>
      </rPr>
      <t xml:space="preserve">İyi yetişmiş nitelikli personelin olmaması
</t>
    </r>
    <r>
      <rPr>
        <b/>
        <sz val="11"/>
        <color theme="1"/>
        <rFont val="Calibri"/>
        <family val="2"/>
        <charset val="162"/>
        <scheme val="minor"/>
      </rPr>
      <t>Sebep 4:</t>
    </r>
    <r>
      <rPr>
        <sz val="11"/>
        <color theme="1"/>
        <rFont val="Calibri"/>
        <family val="2"/>
        <charset val="162"/>
        <scheme val="minor"/>
      </rPr>
      <t xml:space="preserve"> Hizmet içi eğitim olmaması
</t>
    </r>
    <r>
      <rPr>
        <b/>
        <sz val="11"/>
        <color theme="1"/>
        <rFont val="Calibri"/>
        <family val="2"/>
        <charset val="162"/>
        <scheme val="minor"/>
      </rPr>
      <t>Sebep 5:</t>
    </r>
    <r>
      <rPr>
        <sz val="11"/>
        <color theme="1"/>
        <rFont val="Calibri"/>
        <family val="2"/>
        <charset val="162"/>
        <scheme val="minor"/>
      </rPr>
      <t xml:space="preserve"> Yeterli fiziki yapının olmaması
</t>
    </r>
  </si>
  <si>
    <t xml:space="preserve">1- Küresel gelişmelere uyum sağlamak üzere eğitimde kaliteyi artırmak  
</t>
  </si>
  <si>
    <t>H-1</t>
  </si>
  <si>
    <t>H-4</t>
  </si>
  <si>
    <r>
      <rPr>
        <b/>
        <sz val="11"/>
        <color theme="1"/>
        <rFont val="Calibri"/>
        <family val="2"/>
        <charset val="162"/>
        <scheme val="minor"/>
      </rPr>
      <t>Risk 1:</t>
    </r>
    <r>
      <rPr>
        <sz val="11"/>
        <color theme="1"/>
        <rFont val="Calibri"/>
        <family val="2"/>
        <charset val="162"/>
        <scheme val="minor"/>
      </rPr>
      <t xml:space="preserve"> Gelişimlere ve teknolojiye ayak uyduramamak</t>
    </r>
  </si>
  <si>
    <r>
      <rPr>
        <b/>
        <sz val="11"/>
        <color theme="1"/>
        <rFont val="Calibri"/>
        <family val="2"/>
        <charset val="162"/>
        <scheme val="minor"/>
      </rPr>
      <t xml:space="preserve">Sebep 1: </t>
    </r>
    <r>
      <rPr>
        <sz val="11"/>
        <color theme="1"/>
        <rFont val="Calibri"/>
        <family val="2"/>
        <charset val="162"/>
        <scheme val="minor"/>
      </rPr>
      <t xml:space="preserve">İletişim noksanlığı
</t>
    </r>
    <r>
      <rPr>
        <b/>
        <sz val="11"/>
        <color theme="1"/>
        <rFont val="Calibri"/>
        <family val="2"/>
        <charset val="162"/>
        <scheme val="minor"/>
      </rPr>
      <t>Sebep 2:</t>
    </r>
    <r>
      <rPr>
        <sz val="11"/>
        <color theme="1"/>
        <rFont val="Calibri"/>
        <family val="2"/>
        <charset val="162"/>
        <scheme val="minor"/>
      </rPr>
      <t xml:space="preserve"> Birimler arası düzenli ve uyumlu şekilde çalışmanın olmaması
</t>
    </r>
    <r>
      <rPr>
        <b/>
        <sz val="11"/>
        <color theme="1"/>
        <rFont val="Calibri"/>
        <family val="2"/>
        <charset val="162"/>
        <scheme val="minor"/>
      </rPr>
      <t>Sebep 3:</t>
    </r>
    <r>
      <rPr>
        <sz val="11"/>
        <color theme="1"/>
        <rFont val="Calibri"/>
        <family val="2"/>
        <charset val="162"/>
        <scheme val="minor"/>
      </rPr>
      <t xml:space="preserve"> Altyapı ve destek hizmetlerinin yetersizliği
</t>
    </r>
  </si>
  <si>
    <r>
      <rPr>
        <b/>
        <sz val="11"/>
        <color theme="1"/>
        <rFont val="Calibri"/>
        <family val="2"/>
        <charset val="162"/>
        <scheme val="minor"/>
      </rPr>
      <t xml:space="preserve">Risk 1: </t>
    </r>
    <r>
      <rPr>
        <sz val="11"/>
        <color theme="1"/>
        <rFont val="Calibri"/>
        <family val="2"/>
        <charset val="162"/>
        <scheme val="minor"/>
      </rPr>
      <t>Ekip anlayışının olmaması, eşit adil davranmamak, ayrımcı tutum sergilemek</t>
    </r>
  </si>
  <si>
    <t>KOS 1.2.1</t>
  </si>
  <si>
    <t>Yöneticiler, her yıl iç kontrol sistemi uygulamalarını paylaşma ve bilgilendirme toplantıları düzenleyecektir.</t>
  </si>
  <si>
    <r>
      <rPr>
        <b/>
        <sz val="11"/>
        <color theme="1"/>
        <rFont val="Calibri"/>
        <family val="2"/>
        <charset val="162"/>
        <scheme val="minor"/>
      </rPr>
      <t xml:space="preserve">Sebep 1: </t>
    </r>
    <r>
      <rPr>
        <sz val="11"/>
        <color theme="1"/>
        <rFont val="Calibri"/>
        <family val="2"/>
        <charset val="162"/>
        <scheme val="minor"/>
      </rPr>
      <t xml:space="preserve">Mevzuata uygun olarak faaliyetlerin etkili, ekonomik ve verimli bir şekilde yürütülmemesi
</t>
    </r>
    <r>
      <rPr>
        <b/>
        <sz val="11"/>
        <color theme="1"/>
        <rFont val="Calibri"/>
        <family val="2"/>
        <charset val="162"/>
        <scheme val="minor"/>
      </rPr>
      <t>Sebep 2:</t>
    </r>
    <r>
      <rPr>
        <sz val="11"/>
        <color theme="1"/>
        <rFont val="Calibri"/>
        <family val="2"/>
        <charset val="162"/>
        <scheme val="minor"/>
      </rPr>
      <t xml:space="preserve"> Belirlenmiş hedeflerin, amaçların, politikaların birimlere uyumlu olmaması
</t>
    </r>
  </si>
  <si>
    <t>Üniversitemiz hizmetlerinden yararlananların şikayet ve önerileri ilgili birimlerce sürekli değerlendirilecek ve yıllık sonuç raporları hazırlanacaktır</t>
  </si>
  <si>
    <t xml:space="preserve">KOS 1.5.2 </t>
  </si>
  <si>
    <r>
      <rPr>
        <b/>
        <sz val="11"/>
        <color theme="1"/>
        <rFont val="Calibri"/>
        <family val="2"/>
        <charset val="162"/>
        <scheme val="minor"/>
      </rPr>
      <t>Risk 1:</t>
    </r>
    <r>
      <rPr>
        <sz val="11"/>
        <color theme="1"/>
        <rFont val="Calibri"/>
        <family val="2"/>
        <charset val="162"/>
        <scheme val="minor"/>
      </rPr>
      <t xml:space="preserve"> Duyarsızlık </t>
    </r>
  </si>
  <si>
    <r>
      <rPr>
        <b/>
        <sz val="11"/>
        <color theme="1"/>
        <rFont val="Calibri"/>
        <family val="2"/>
        <charset val="162"/>
        <scheme val="minor"/>
      </rPr>
      <t>Sebep 1:</t>
    </r>
    <r>
      <rPr>
        <sz val="11"/>
        <color theme="1"/>
        <rFont val="Calibri"/>
        <family val="2"/>
        <charset val="162"/>
        <scheme val="minor"/>
      </rPr>
      <t xml:space="preserve"> Şikayet ve önerilere duyarsız kalmak
</t>
    </r>
    <r>
      <rPr>
        <b/>
        <sz val="11"/>
        <color theme="1"/>
        <rFont val="Calibri"/>
        <family val="2"/>
        <charset val="162"/>
        <scheme val="minor"/>
      </rPr>
      <t>Sebep 2:</t>
    </r>
    <r>
      <rPr>
        <sz val="11"/>
        <color theme="1"/>
        <rFont val="Calibri"/>
        <family val="2"/>
        <charset val="162"/>
        <scheme val="minor"/>
      </rPr>
      <t xml:space="preserve"> İletişim eksikliği
</t>
    </r>
  </si>
  <si>
    <t>Belirlenen misyon, vizyon, ilkeler ve temel politikaları gerçekleştirme amacına uygun olarak Üniversitemiz idari ve akademik birimleri ve bu birimlerin alt birimlerini de kapsayacak şekilde görev tanımları, yetki ve sorumlulukları yazılı olarak tanımlanacak ve tüm paydaşlara yazılı ve internet üzerinden duyurulacaktır.</t>
  </si>
  <si>
    <t>KOS 2.2.1</t>
  </si>
  <si>
    <r>
      <rPr>
        <b/>
        <sz val="11"/>
        <color theme="1"/>
        <rFont val="Calibri"/>
        <family val="2"/>
        <charset val="162"/>
        <scheme val="minor"/>
      </rPr>
      <t>Risk 1:</t>
    </r>
    <r>
      <rPr>
        <sz val="11"/>
        <color theme="1"/>
        <rFont val="Calibri"/>
        <family val="2"/>
        <charset val="162"/>
        <scheme val="minor"/>
      </rPr>
      <t xml:space="preserve"> Kamu hizmetin aksaması </t>
    </r>
  </si>
  <si>
    <r>
      <rPr>
        <b/>
        <sz val="11"/>
        <color theme="1"/>
        <rFont val="Calibri"/>
        <family val="2"/>
        <charset val="162"/>
        <scheme val="minor"/>
      </rPr>
      <t>Sebep 1:</t>
    </r>
    <r>
      <rPr>
        <sz val="11"/>
        <color theme="1"/>
        <rFont val="Calibri"/>
        <family val="2"/>
        <charset val="162"/>
        <scheme val="minor"/>
      </rPr>
      <t xml:space="preserve"> Görevlerin beklenen düzeyde yerine gelmemesi
</t>
    </r>
    <r>
      <rPr>
        <b/>
        <sz val="11"/>
        <color theme="1"/>
        <rFont val="Calibri"/>
        <family val="2"/>
        <charset val="162"/>
        <scheme val="minor"/>
      </rPr>
      <t>Sebep 2:</t>
    </r>
    <r>
      <rPr>
        <sz val="11"/>
        <color theme="1"/>
        <rFont val="Calibri"/>
        <family val="2"/>
        <charset val="162"/>
        <scheme val="minor"/>
      </rPr>
      <t xml:space="preserve"> Görev tanımları kişilerle değil yapılan işle ilgili olmaması
</t>
    </r>
    <r>
      <rPr>
        <b/>
        <sz val="11"/>
        <color theme="1"/>
        <rFont val="Calibri"/>
        <family val="2"/>
        <charset val="162"/>
        <scheme val="minor"/>
      </rPr>
      <t>Sebep 3:</t>
    </r>
    <r>
      <rPr>
        <sz val="11"/>
        <color theme="1"/>
        <rFont val="Calibri"/>
        <family val="2"/>
        <charset val="162"/>
        <scheme val="minor"/>
      </rPr>
      <t xml:space="preserve"> İşin gereklerine uygun görev tanımı yapılmaması
</t>
    </r>
  </si>
  <si>
    <t>Görev tanımlarına paralel olarak, akademik ve idari personelin işlerini zamanında ve etkin bir şekilde yerine getirebilmesi için süreç iş ve akış şemaları güncellenerek web sayfasında yayımlanacaktır.</t>
  </si>
  <si>
    <t>KOS 2.3 1</t>
  </si>
  <si>
    <r>
      <rPr>
        <b/>
        <sz val="11"/>
        <color theme="1"/>
        <rFont val="Calibri"/>
        <family val="2"/>
        <charset val="162"/>
        <scheme val="minor"/>
      </rPr>
      <t>Sebep 1:</t>
    </r>
    <r>
      <rPr>
        <sz val="11"/>
        <color theme="1"/>
        <rFont val="Calibri"/>
        <family val="2"/>
        <charset val="162"/>
        <scheme val="minor"/>
      </rPr>
      <t xml:space="preserve"> İşin ne, nerede, ne zaman, nasıl, kim tarafından yapılacağının detaylı olarak belli olmaması</t>
    </r>
  </si>
  <si>
    <t>Risklerin gerçekleşme olasılıkları ve etkileri risk yönergesi çerçevesinde değerlendirilecektir.</t>
  </si>
  <si>
    <t>KOS 6.2 1</t>
  </si>
  <si>
    <t>Birim risk koordinatörlerinden risk değerlendirme ve analiz raporları istenerek kurum risk koordinatörlüğünce değerlendirilecektir.</t>
  </si>
  <si>
    <t>KOS 6.2.2</t>
  </si>
  <si>
    <t>Kurum risk koordinatörlüğü oluşturularak, risklere karşı önlemlerin alınması ve eylem planlarının oluşturulması sağlanacaktır</t>
  </si>
  <si>
    <t xml:space="preserve">KOS 6.3 1 </t>
  </si>
  <si>
    <r>
      <rPr>
        <b/>
        <sz val="11"/>
        <color theme="1"/>
        <rFont val="Calibri"/>
        <family val="2"/>
        <charset val="162"/>
        <scheme val="minor"/>
      </rPr>
      <t>Sebep 1:</t>
    </r>
    <r>
      <rPr>
        <sz val="11"/>
        <color theme="1"/>
        <rFont val="Calibri"/>
        <family val="2"/>
        <charset val="162"/>
        <scheme val="minor"/>
      </rPr>
      <t xml:space="preserve"> Kurum risk koordinatörlüğü görev ve sorumluluklarının bilinmemesi </t>
    </r>
  </si>
  <si>
    <t xml:space="preserve">1- Kurum risk koordinatörlüğünün oluşturulması görev tanımı ve iş akış şemasını belirlenmesi
2- Risklere karşı önlemlerin alınması ve eylem planlarının oluşturulması
</t>
  </si>
  <si>
    <t>Birimlerin riskleri tespit edilerek yılda bir kez değerlendirilecektir.</t>
  </si>
  <si>
    <t>KOS 7.1 .1</t>
  </si>
  <si>
    <r>
      <rPr>
        <b/>
        <sz val="11"/>
        <color theme="1"/>
        <rFont val="Calibri"/>
        <family val="2"/>
        <charset val="162"/>
        <scheme val="minor"/>
      </rPr>
      <t>Risk 1:</t>
    </r>
    <r>
      <rPr>
        <sz val="11"/>
        <color theme="1"/>
        <rFont val="Calibri"/>
        <family val="2"/>
        <charset val="162"/>
        <scheme val="minor"/>
      </rPr>
      <t xml:space="preserve"> Risklere karşı duyarsızlık</t>
    </r>
  </si>
  <si>
    <r>
      <rPr>
        <b/>
        <sz val="11"/>
        <color theme="1"/>
        <rFont val="Calibri"/>
        <family val="2"/>
        <charset val="162"/>
        <scheme val="minor"/>
      </rPr>
      <t>Sebep 1:</t>
    </r>
    <r>
      <rPr>
        <sz val="11"/>
        <color theme="1"/>
        <rFont val="Calibri"/>
        <family val="2"/>
        <charset val="162"/>
        <scheme val="minor"/>
      </rPr>
      <t xml:space="preserve"> Birimler tarafından risklerin tespit edilmemesi olması gereken bilgilerin olmaması iyi organize olunmaması</t>
    </r>
  </si>
  <si>
    <t>Taşınır takip modülü oluşturulacaktır.</t>
  </si>
  <si>
    <r>
      <rPr>
        <b/>
        <sz val="11"/>
        <color theme="1"/>
        <rFont val="Calibri"/>
        <family val="2"/>
        <charset val="162"/>
        <scheme val="minor"/>
      </rPr>
      <t>Risk 1:</t>
    </r>
    <r>
      <rPr>
        <sz val="11"/>
        <color theme="1"/>
        <rFont val="Calibri"/>
        <family val="2"/>
        <charset val="162"/>
        <scheme val="minor"/>
      </rPr>
      <t xml:space="preserve"> Sistem verilerin hatalı olması</t>
    </r>
  </si>
  <si>
    <r>
      <rPr>
        <b/>
        <sz val="11"/>
        <color theme="1"/>
        <rFont val="Calibri"/>
        <family val="2"/>
        <charset val="162"/>
        <scheme val="minor"/>
      </rPr>
      <t xml:space="preserve">Sebep 1: </t>
    </r>
    <r>
      <rPr>
        <sz val="11"/>
        <color theme="1"/>
        <rFont val="Calibri"/>
        <family val="2"/>
        <charset val="162"/>
        <scheme val="minor"/>
      </rPr>
      <t>Sisteme gerekli kayıtların hatalı girilmesi, kayıt, takip ve devir işlemlerinin yapılamaması</t>
    </r>
  </si>
  <si>
    <t>KOS 7.3 2</t>
  </si>
  <si>
    <t>Harcama birimlerince süreç akış şemalarına göre mali süreç kontrolü yapılarak uygulanacaktır</t>
  </si>
  <si>
    <t>KOS 7.10.1.1</t>
  </si>
  <si>
    <r>
      <rPr>
        <b/>
        <sz val="11"/>
        <color theme="1"/>
        <rFont val="Calibri"/>
        <family val="2"/>
        <charset val="162"/>
        <scheme val="minor"/>
      </rPr>
      <t xml:space="preserve">Risk 1: </t>
    </r>
    <r>
      <rPr>
        <sz val="11"/>
        <color theme="1"/>
        <rFont val="Calibri"/>
        <family val="2"/>
        <charset val="162"/>
        <scheme val="minor"/>
      </rPr>
      <t>Mali karar ve işlem mevzuata uygun olmaması</t>
    </r>
  </si>
  <si>
    <r>
      <rPr>
        <b/>
        <sz val="11"/>
        <color theme="1"/>
        <rFont val="Calibri"/>
        <family val="2"/>
        <charset val="162"/>
        <scheme val="minor"/>
      </rPr>
      <t>Sebep 1:</t>
    </r>
    <r>
      <rPr>
        <sz val="11"/>
        <color theme="1"/>
        <rFont val="Calibri"/>
        <family val="2"/>
        <charset val="162"/>
        <scheme val="minor"/>
      </rPr>
      <t xml:space="preserve"> Mali süreçlerin kontrol edilmemesi
</t>
    </r>
    <r>
      <rPr>
        <b/>
        <sz val="11"/>
        <color theme="1"/>
        <rFont val="Calibri"/>
        <family val="2"/>
        <charset val="162"/>
        <scheme val="minor"/>
      </rPr>
      <t xml:space="preserve">Sebep 2: </t>
    </r>
    <r>
      <rPr>
        <sz val="11"/>
        <color theme="1"/>
        <rFont val="Calibri"/>
        <family val="2"/>
        <charset val="162"/>
        <scheme val="minor"/>
      </rPr>
      <t xml:space="preserve">Mali İşlemler Süreç Akış Şeması hazırlanmaması
</t>
    </r>
  </si>
  <si>
    <t xml:space="preserve">1-Faaliyetler yürütülürken yapılan iş ve işlemler yöneticiler tarafından mevzuattaki düzenlemeler dikkate alınarak kontrol edilmektedir.
2-Konu hakkında gerekli eğitimler verilmeli ilgili elemanlar yetiştirlmelidir.
</t>
  </si>
  <si>
    <t>Kayıt ve dosyalama sisteminin standart dosya planına uygunluğu izlenecek ve raporlanacaktır.</t>
  </si>
  <si>
    <t>KOS 15.2.1</t>
  </si>
  <si>
    <r>
      <rPr>
        <b/>
        <sz val="11"/>
        <color theme="1"/>
        <rFont val="Calibri"/>
        <family val="2"/>
        <charset val="162"/>
        <scheme val="minor"/>
      </rPr>
      <t>Risk 1:</t>
    </r>
    <r>
      <rPr>
        <sz val="11"/>
        <color theme="1"/>
        <rFont val="Calibri"/>
        <family val="2"/>
        <charset val="162"/>
        <scheme val="minor"/>
      </rPr>
      <t xml:space="preserve"> Belegelere kolay ve hızlı erişememe, sistemler arası uyuşmazlık</t>
    </r>
  </si>
  <si>
    <r>
      <rPr>
        <b/>
        <sz val="11"/>
        <color theme="1"/>
        <rFont val="Calibri"/>
        <family val="2"/>
        <charset val="162"/>
        <scheme val="minor"/>
      </rPr>
      <t>Sebep 1:</t>
    </r>
    <r>
      <rPr>
        <sz val="11"/>
        <color theme="1"/>
        <rFont val="Calibri"/>
        <family val="2"/>
        <charset val="162"/>
        <scheme val="minor"/>
      </rPr>
      <t xml:space="preserve"> Hatalı evrak kayıt ve dosyalama</t>
    </r>
  </si>
  <si>
    <t>Evrak kayıt ve dosyalama sistemi birimlere duyurulacak standart sağlanacaktır</t>
  </si>
  <si>
    <t>KOS 15.4.1</t>
  </si>
  <si>
    <r>
      <rPr>
        <b/>
        <sz val="11"/>
        <color theme="1"/>
        <rFont val="Calibri"/>
        <family val="2"/>
        <charset val="162"/>
        <scheme val="minor"/>
      </rPr>
      <t xml:space="preserve">Risk 1: </t>
    </r>
    <r>
      <rPr>
        <sz val="11"/>
        <color theme="1"/>
        <rFont val="Calibri"/>
        <family val="2"/>
        <charset val="162"/>
        <scheme val="minor"/>
      </rPr>
      <t>Mevzuata uygun sistemin olmaması</t>
    </r>
  </si>
  <si>
    <t>1- Evrak kayıt ve dosyalama sistemi hakkında uygulamalı eğitim verilmesi sistemin kontrolünün yapılması</t>
  </si>
  <si>
    <t>Evrak biriminde çalışan personele evrakın kaydedilmesi, standartlara uygun bir şekilde sınıflandırılması, arşiv sistemine uygun muhafaza edilmesi konusunda bilgilendirme faaliyetleri ve eğitim verilmesi sağlanacaktır</t>
  </si>
  <si>
    <t>KOS 15.5.1</t>
  </si>
  <si>
    <r>
      <rPr>
        <b/>
        <sz val="11"/>
        <color theme="1"/>
        <rFont val="Calibri"/>
        <family val="2"/>
        <charset val="162"/>
        <scheme val="minor"/>
      </rPr>
      <t xml:space="preserve">Risk 1: </t>
    </r>
    <r>
      <rPr>
        <sz val="11"/>
        <color theme="1"/>
        <rFont val="Calibri"/>
        <family val="2"/>
        <charset val="162"/>
        <scheme val="minor"/>
      </rPr>
      <t>Sistemin çökmesi</t>
    </r>
  </si>
  <si>
    <r>
      <rPr>
        <b/>
        <sz val="11"/>
        <color theme="1"/>
        <rFont val="Calibri"/>
        <family val="2"/>
        <charset val="162"/>
        <scheme val="minor"/>
      </rPr>
      <t xml:space="preserve">Sebep 1: </t>
    </r>
    <r>
      <rPr>
        <sz val="11"/>
        <color theme="1"/>
        <rFont val="Calibri"/>
        <family val="2"/>
        <charset val="162"/>
        <scheme val="minor"/>
      </rPr>
      <t>Sistemin kontrolü ve güncellemesinin yapılmaması</t>
    </r>
  </si>
  <si>
    <t>1-Evrak biriminde çalışan personele evrakın kaydedilmesi, standartlara uygun bir şekilde sınıflandırılması, arşiv sistemine uygun muhafaza edilmesi konusunda bilgilendirme faaliyetleri ve eğitim verilecektir.</t>
  </si>
  <si>
    <t>Üniversitemiz Kutlubey kampüsünde belirlenmiş standartlara uygun arşiv oluşturulacaktır.</t>
  </si>
  <si>
    <t>KOS 15.6 1</t>
  </si>
  <si>
    <t>Arşiv yapımı için çalışmalar devam etmektedir</t>
  </si>
  <si>
    <t>RİMER’e gelen bildirimler sınıflandırılarak değerlendirilecek ve her yıl raporlanacaktır.</t>
  </si>
  <si>
    <t>KOS 16.1.1</t>
  </si>
  <si>
    <r>
      <rPr>
        <b/>
        <sz val="11"/>
        <color theme="1"/>
        <rFont val="Calibri"/>
        <family val="2"/>
        <charset val="162"/>
        <scheme val="minor"/>
      </rPr>
      <t>Sebep 1:</t>
    </r>
    <r>
      <rPr>
        <sz val="11"/>
        <color theme="1"/>
        <rFont val="Calibri"/>
        <family val="2"/>
        <charset val="162"/>
        <scheme val="minor"/>
      </rPr>
      <t xml:space="preserve"> RİMER’e gelen bildirimlere duyarsız kalınması
</t>
    </r>
    <r>
      <rPr>
        <b/>
        <sz val="11"/>
        <color theme="1"/>
        <rFont val="Calibri"/>
        <family val="2"/>
        <charset val="162"/>
        <scheme val="minor"/>
      </rPr>
      <t>Sebep 2:</t>
    </r>
    <r>
      <rPr>
        <sz val="11"/>
        <color theme="1"/>
        <rFont val="Calibri"/>
        <family val="2"/>
        <charset val="162"/>
        <scheme val="minor"/>
      </rPr>
      <t xml:space="preserve"> Paydaş görüşlerini almak için sistemin güncellenmemesi kontrol edilmemesi
</t>
    </r>
  </si>
  <si>
    <t>1-RİMER’e gelen bildirimler ilgili birimlerce gerekli değerlendirilmeler yapılarak sonucu ilgiliye iletilecektir.</t>
  </si>
  <si>
    <t>Hata, usulsüzlük ve yolsuzlukları bildiren personele haksız ve ayırımcı bir muamele yapılmaması için yöneticilerce alınacak tedbirler belirlenerek duyurulacaktır.</t>
  </si>
  <si>
    <t>KOS 16.3.1</t>
  </si>
  <si>
    <r>
      <rPr>
        <b/>
        <sz val="11"/>
        <color theme="1"/>
        <rFont val="Calibri"/>
        <family val="2"/>
        <charset val="162"/>
        <scheme val="minor"/>
      </rPr>
      <t xml:space="preserve">Risk 1: </t>
    </r>
    <r>
      <rPr>
        <sz val="11"/>
        <color theme="1"/>
        <rFont val="Calibri"/>
        <family val="2"/>
        <charset val="162"/>
        <scheme val="minor"/>
      </rPr>
      <t>Gerekli tedbirlerin alınmaması</t>
    </r>
  </si>
  <si>
    <r>
      <rPr>
        <b/>
        <sz val="11"/>
        <color theme="1"/>
        <rFont val="Calibri"/>
        <family val="2"/>
        <charset val="162"/>
        <scheme val="minor"/>
      </rPr>
      <t xml:space="preserve">Sebep 1: </t>
    </r>
    <r>
      <rPr>
        <sz val="11"/>
        <color theme="1"/>
        <rFont val="Calibri"/>
        <family val="2"/>
        <charset val="162"/>
        <scheme val="minor"/>
      </rPr>
      <t>Hata, usulsüzlük ve yolsuzlukları bildiren personelin haksızlığa uğramasını engellememek</t>
    </r>
  </si>
  <si>
    <t>1-Hata ve usulsüzlük bildirilmesi ile ilgi yönerge veya usul esasların belirlenerek duyurulması</t>
  </si>
  <si>
    <t>İdare/Birim/Alt Birim: Genel Sekreterlik</t>
  </si>
  <si>
    <t>A-1 / H-2</t>
  </si>
  <si>
    <r>
      <rPr>
        <b/>
        <sz val="11"/>
        <color theme="1"/>
        <rFont val="Calibri"/>
        <family val="2"/>
        <charset val="162"/>
        <scheme val="minor"/>
      </rPr>
      <t>Risk 1:</t>
    </r>
    <r>
      <rPr>
        <sz val="11"/>
        <color theme="1"/>
        <rFont val="Calibri"/>
        <family val="2"/>
        <charset val="162"/>
        <scheme val="minor"/>
      </rPr>
      <t xml:space="preserve"> Kamu zararı
</t>
    </r>
    <r>
      <rPr>
        <b/>
        <sz val="11"/>
        <color theme="1"/>
        <rFont val="Calibri"/>
        <family val="2"/>
        <charset val="162"/>
        <scheme val="minor"/>
      </rPr>
      <t xml:space="preserve">Risk 1: </t>
    </r>
    <r>
      <rPr>
        <sz val="11"/>
        <color theme="1"/>
        <rFont val="Calibri"/>
        <family val="2"/>
        <charset val="162"/>
        <scheme val="minor"/>
      </rPr>
      <t>Yeniliklere kapalı olmak cağı takip etmemek</t>
    </r>
  </si>
  <si>
    <r>
      <rPr>
        <b/>
        <sz val="11"/>
        <color theme="1"/>
        <rFont val="Calibri"/>
        <family val="2"/>
        <charset val="162"/>
        <scheme val="minor"/>
      </rPr>
      <t>Sebep 1:</t>
    </r>
    <r>
      <rPr>
        <sz val="11"/>
        <color theme="1"/>
        <rFont val="Calibri"/>
        <family val="2"/>
        <charset val="162"/>
        <scheme val="minor"/>
      </rPr>
      <t xml:space="preserve"> Personel sayısının azlığı  
</t>
    </r>
    <r>
      <rPr>
        <b/>
        <sz val="11"/>
        <color theme="1"/>
        <rFont val="Calibri"/>
        <family val="2"/>
        <charset val="162"/>
        <scheme val="minor"/>
      </rPr>
      <t>Sebep 2:</t>
    </r>
    <r>
      <rPr>
        <sz val="11"/>
        <color theme="1"/>
        <rFont val="Calibri"/>
        <family val="2"/>
        <charset val="162"/>
        <scheme val="minor"/>
      </rPr>
      <t xml:space="preserve"> İnsan Kaynaklarını,  Bilgi ve Teknoloji kaynaklarını, Fiziki kaynakları etkin kullanmamak
</t>
    </r>
    <r>
      <rPr>
        <b/>
        <sz val="11"/>
        <color theme="1"/>
        <rFont val="Calibri"/>
        <family val="2"/>
        <charset val="162"/>
        <scheme val="minor"/>
      </rPr>
      <t>Sebep 3:</t>
    </r>
    <r>
      <rPr>
        <sz val="11"/>
        <color theme="1"/>
        <rFont val="Calibri"/>
        <family val="2"/>
        <charset val="162"/>
        <scheme val="minor"/>
      </rPr>
      <t xml:space="preserve"> Paydaşlarla işbirliğinin yetersizliği 
</t>
    </r>
    <r>
      <rPr>
        <b/>
        <sz val="11"/>
        <color theme="1"/>
        <rFont val="Calibri"/>
        <family val="2"/>
        <charset val="162"/>
        <scheme val="minor"/>
      </rPr>
      <t>Sebep 4:</t>
    </r>
    <r>
      <rPr>
        <sz val="11"/>
        <color theme="1"/>
        <rFont val="Calibri"/>
        <family val="2"/>
        <charset val="162"/>
        <scheme val="minor"/>
      </rPr>
      <t xml:space="preserve"> Araştırma/geliştirme/bilgi üretme faaliyetlerinin yetersizliği
</t>
    </r>
    <r>
      <rPr>
        <b/>
        <sz val="11"/>
        <color theme="1"/>
        <rFont val="Calibri"/>
        <family val="2"/>
        <charset val="162"/>
        <scheme val="minor"/>
      </rPr>
      <t xml:space="preserve">Sebep 5: </t>
    </r>
    <r>
      <rPr>
        <sz val="11"/>
        <color theme="1"/>
        <rFont val="Calibri"/>
        <family val="2"/>
        <charset val="162"/>
        <scheme val="minor"/>
      </rPr>
      <t xml:space="preserve">Öğrenim görülen derslik/laboratuvar/atölyelerin sayılarının ve niteliklerinin yetersizliği 
</t>
    </r>
    <r>
      <rPr>
        <b/>
        <sz val="11"/>
        <color theme="1"/>
        <rFont val="Calibri"/>
        <family val="2"/>
        <charset val="162"/>
        <scheme val="minor"/>
      </rPr>
      <t>Sebep 6:</t>
    </r>
    <r>
      <rPr>
        <sz val="11"/>
        <color theme="1"/>
        <rFont val="Calibri"/>
        <family val="2"/>
        <charset val="162"/>
        <scheme val="minor"/>
      </rPr>
      <t xml:space="preserve"> Engelliler için gerçekleştirilen iyileştirmelerin yetersizliği 
</t>
    </r>
  </si>
  <si>
    <t xml:space="preserve">
1- Kaynak kullanımında stratejik planlar esas alınarak verimliliğin sağlanması
2- Bilgi ve Teknoloji kaynaklarının geliştirilmesine katkı sağlamak
3- Tahsisi edilen ödeneklerle en kaliteli mal, malzeme ve hizmeti en kısa sürede, rekabete açık, en ucuz şekilde temin etmek ve teknolojik altyapıyı güçlendirmek 
4- Topluma hizmet ile ilgili faaliyetlerimizi artırmayı ve sürdürülebilir kılmak
5- İnsan gücünü yetiştirmek, paydaşlarımızla işbirliği içerisinde toplum yararına hizmet üretmek ve ortaya koyduğumuz kalite odaklı gelişim ile uluslarasılaşmada kurumsal kapasitemizi ve tanınırlığımızı artırmak
6- Üniversite ile kamu, özel sektör ve STK’lar arasındaki işbirliği geliştirerek bilimsel araştırma ve topluma hizmet projelerinin geliştirmek,
7- Öğrenim görülen derslik/laboratuvar/atölyelerin niteliğinin iyileştirilmesi ve sayısının artırılması
8- Engelsiz kampüse yönelik düzenlemelerin yapılması
9-Yüksek teknoloji üretebilmek amacıyla araştırma geliştirme çalışmalarının desteklenmesi
10- Tanıtım faaliyetlerinin sayısının artırılması
</t>
  </si>
  <si>
    <t>A-2 / H-2</t>
  </si>
  <si>
    <r>
      <rPr>
        <b/>
        <sz val="11"/>
        <color theme="1"/>
        <rFont val="Calibri"/>
        <family val="2"/>
        <charset val="162"/>
        <scheme val="minor"/>
      </rPr>
      <t>Sebep 1:</t>
    </r>
    <r>
      <rPr>
        <sz val="11"/>
        <color theme="1"/>
        <rFont val="Calibri"/>
        <family val="2"/>
        <charset val="162"/>
        <scheme val="minor"/>
      </rPr>
      <t xml:space="preserve"> Kamu hizmetlerinin etkin, verimli ve katılımcı bir şekilde sunulamaması, 
</t>
    </r>
    <r>
      <rPr>
        <b/>
        <sz val="11"/>
        <color theme="1"/>
        <rFont val="Calibri"/>
        <family val="2"/>
        <charset val="162"/>
        <scheme val="minor"/>
      </rPr>
      <t>Sebep 2:</t>
    </r>
    <r>
      <rPr>
        <sz val="11"/>
        <color theme="1"/>
        <rFont val="Calibri"/>
        <family val="2"/>
        <charset val="162"/>
        <scheme val="minor"/>
      </rPr>
      <t xml:space="preserve"> Nitelikli personel sayısının azlığı
</t>
    </r>
    <r>
      <rPr>
        <b/>
        <sz val="11"/>
        <color theme="1"/>
        <rFont val="Calibri"/>
        <family val="2"/>
        <charset val="162"/>
        <scheme val="minor"/>
      </rPr>
      <t>Sebep 3:</t>
    </r>
    <r>
      <rPr>
        <sz val="11"/>
        <color theme="1"/>
        <rFont val="Calibri"/>
        <family val="2"/>
        <charset val="162"/>
        <scheme val="minor"/>
      </rPr>
      <t xml:space="preserve"> Kamu yararını gerçekleştirmeye yönelik hizmet olmaması</t>
    </r>
    <r>
      <rPr>
        <sz val="11"/>
        <color theme="1"/>
        <rFont val="Calibri"/>
        <family val="2"/>
        <charset val="162"/>
        <scheme val="minor"/>
      </rPr>
      <t xml:space="preserve">
</t>
    </r>
    <r>
      <rPr>
        <b/>
        <sz val="11"/>
        <color theme="1"/>
        <rFont val="Calibri"/>
        <family val="2"/>
        <charset val="162"/>
        <scheme val="minor"/>
      </rPr>
      <t xml:space="preserve">Sebep 5: </t>
    </r>
    <r>
      <rPr>
        <sz val="11"/>
        <color theme="1"/>
        <rFont val="Calibri"/>
        <family val="2"/>
        <charset val="162"/>
        <scheme val="minor"/>
      </rPr>
      <t xml:space="preserve">Verilen hizmetler hakkında katılımcı anlayış içinde paydaş görüşlerinin alınmaması
</t>
    </r>
    <r>
      <rPr>
        <b/>
        <sz val="11"/>
        <color theme="1"/>
        <rFont val="Calibri"/>
        <family val="2"/>
        <charset val="162"/>
        <scheme val="minor"/>
      </rPr>
      <t>Sebep 6:</t>
    </r>
    <r>
      <rPr>
        <sz val="11"/>
        <color theme="1"/>
        <rFont val="Calibri"/>
        <family val="2"/>
        <charset val="162"/>
        <scheme val="minor"/>
      </rPr>
      <t xml:space="preserve"> Sunulan hizmetler hakkında geri bildirim alma yöntemlerinin geliştirilmemesi
</t>
    </r>
  </si>
  <si>
    <t xml:space="preserve">1- Yetkililerin hesap verebilir kılınması, sistemin planlamasında ve önceliklerin belirlenmesinde vatandaş katılımının mümkün hale getirilmesi ve teşvik edilmesi gerekir
2- Yeterli nitelikli eleman
3- Süreklilik (Kesintisizlik) ve Düzenlilik 
4-Değişkenlik (Uyarlanma)
5-Tarafsızlık
5-Eşitlik
5-Bedelsizlik
6- Kamu yararı
</t>
  </si>
  <si>
    <t xml:space="preserve">1- Kaynakların verimli, etkili ve tutumlu bir şekilde hesap verme sorumluluğu kapsamında kullanılması, sadece girdilere değil, çıktı ve sonuçlara odaklanan yönetim anlayışının sağlanması
2-Üniversitemizde mali yönetim ve mali kontrol alanlarında mevzuatın öngördüğü şekilde etkin bir kurumsal yapının oluşmasını sağlamak, sürdürmek ve geliştirme
3-Tüm birimler tarafından Akıllı Lojistik Yönetim Sisteminin verimli güncel çalıştırılması 
</t>
  </si>
  <si>
    <t>A-4 / H-3</t>
  </si>
  <si>
    <r>
      <rPr>
        <b/>
        <sz val="11"/>
        <color theme="1"/>
        <rFont val="Calibri"/>
        <family val="2"/>
        <charset val="162"/>
        <scheme val="minor"/>
      </rPr>
      <t>Risk 1:</t>
    </r>
    <r>
      <rPr>
        <sz val="11"/>
        <color theme="1"/>
        <rFont val="Calibri"/>
        <family val="2"/>
        <charset val="162"/>
        <scheme val="minor"/>
      </rPr>
      <t xml:space="preserve"> Tüm çalışanlar tarafından benimsenen değerlerin olmaması
</t>
    </r>
    <r>
      <rPr>
        <b/>
        <sz val="11"/>
        <color theme="1"/>
        <rFont val="Calibri"/>
        <family val="2"/>
        <charset val="162"/>
        <scheme val="minor"/>
      </rPr>
      <t>Risk 2:</t>
    </r>
    <r>
      <rPr>
        <sz val="11"/>
        <color theme="1"/>
        <rFont val="Calibri"/>
        <family val="2"/>
        <charset val="162"/>
        <scheme val="minor"/>
      </rPr>
      <t xml:space="preserve"> Şeffaf ve adil olmamak</t>
    </r>
  </si>
  <si>
    <r>
      <rPr>
        <b/>
        <sz val="11"/>
        <color theme="1"/>
        <rFont val="Calibri"/>
        <family val="2"/>
        <charset val="162"/>
        <scheme val="minor"/>
      </rPr>
      <t xml:space="preserve">Sebep 1: </t>
    </r>
    <r>
      <rPr>
        <sz val="11"/>
        <color theme="1"/>
        <rFont val="Calibri"/>
        <family val="2"/>
        <charset val="162"/>
        <scheme val="minor"/>
      </rPr>
      <t xml:space="preserve">Çalışanlara kurumsal aidiyet hissi olmaması
</t>
    </r>
    <r>
      <rPr>
        <b/>
        <sz val="11"/>
        <color theme="1"/>
        <rFont val="Calibri"/>
        <family val="2"/>
        <charset val="162"/>
        <scheme val="minor"/>
      </rPr>
      <t>Sebep 2:</t>
    </r>
    <r>
      <rPr>
        <sz val="11"/>
        <color theme="1"/>
        <rFont val="Calibri"/>
        <family val="2"/>
        <charset val="162"/>
        <scheme val="minor"/>
      </rPr>
      <t xml:space="preserve"> Kurumsal iletişim olmayışı
</t>
    </r>
    <r>
      <rPr>
        <b/>
        <sz val="11"/>
        <color theme="1"/>
        <rFont val="Calibri"/>
        <family val="2"/>
        <charset val="162"/>
        <scheme val="minor"/>
      </rPr>
      <t>Sebep 3:</t>
    </r>
    <r>
      <rPr>
        <sz val="11"/>
        <color theme="1"/>
        <rFont val="Calibri"/>
        <family val="2"/>
        <charset val="162"/>
        <scheme val="minor"/>
      </rPr>
      <t xml:space="preserve"> Kurum kültürü de çalışanlar tarafından anlaşılıp bu kültür doğrultusunda uyum sağlamaması
</t>
    </r>
    <r>
      <rPr>
        <b/>
        <sz val="11"/>
        <color theme="1"/>
        <rFont val="Calibri"/>
        <family val="2"/>
        <charset val="162"/>
        <scheme val="minor"/>
      </rPr>
      <t>Sebep 4:</t>
    </r>
    <r>
      <rPr>
        <sz val="11"/>
        <color theme="1"/>
        <rFont val="Calibri"/>
        <family val="2"/>
        <charset val="162"/>
        <scheme val="minor"/>
      </rPr>
      <t xml:space="preserve"> Kurum hiyerarşisinin ve kültürünün belirlenmemesi
</t>
    </r>
    <r>
      <rPr>
        <b/>
        <sz val="11"/>
        <color theme="1"/>
        <rFont val="Calibri"/>
        <family val="2"/>
        <charset val="162"/>
        <scheme val="minor"/>
      </rPr>
      <t>Sebep 5:</t>
    </r>
    <r>
      <rPr>
        <sz val="11"/>
        <color theme="1"/>
        <rFont val="Calibri"/>
        <family val="2"/>
        <charset val="162"/>
        <scheme val="minor"/>
      </rPr>
      <t xml:space="preserve"> Tüm çalışanları aynı değerler ve aynı çalışma anlayışı çevresinde olmaması
</t>
    </r>
    <r>
      <rPr>
        <b/>
        <sz val="11"/>
        <color theme="1"/>
        <rFont val="Calibri"/>
        <family val="2"/>
        <charset val="162"/>
        <scheme val="minor"/>
      </rPr>
      <t>Sebep 6:</t>
    </r>
    <r>
      <rPr>
        <sz val="11"/>
        <color theme="1"/>
        <rFont val="Calibri"/>
        <family val="2"/>
        <charset val="162"/>
        <scheme val="minor"/>
      </rPr>
      <t xml:space="preserve"> Çalışanların katılımcı anlayışı benimsememesi aktif olarak katılmaması
</t>
    </r>
  </si>
  <si>
    <t xml:space="preserve">
1- Görev ve statü yönünden alt ve üst arası ilişkileri sınıflandırmak
2-Değerlerin ve hedeflerin belirlenmesi
3- Kurumun iç ve dış çevresi ile iletişim halinde olmalı,
4- Kurumda işlerin belli bir düzen ve akış içinde sürdürülmeli, 
5- Kurum üyelerinin kuruma karşı duygusal bağ geliştirmesini sağlayacak önlemler alınmalı
6- Kurumsallaşmayı sağlayarak, şeffaf ve sürdürülebilir bir kurum kültürü oluşturmak
7- Üniversitenin benimsediği kültür ve değerleri tüm çalışanlarına ve öğrencilere aktaran faaliyetlerde bulunulması 
8-Kurumsal yönetim süreçlerinde katılımcılığın, şeffaflığın, hesap verilebilirliğin geliştirilmesi ve sürdürülebilmesi
</t>
  </si>
  <si>
    <r>
      <rPr>
        <b/>
        <sz val="11"/>
        <color theme="1"/>
        <rFont val="Calibri"/>
        <family val="2"/>
        <charset val="162"/>
        <scheme val="minor"/>
      </rPr>
      <t>Amaç 1:</t>
    </r>
    <r>
      <rPr>
        <sz val="11"/>
        <color theme="1"/>
        <rFont val="Calibri"/>
        <family val="2"/>
        <charset val="162"/>
        <scheme val="minor"/>
      </rPr>
      <t xml:space="preserve"> Mevcut kaynakları etkin kullanmak
</t>
    </r>
    <r>
      <rPr>
        <b/>
        <sz val="11"/>
        <color theme="1"/>
        <rFont val="Calibri"/>
        <family val="2"/>
        <charset val="162"/>
        <scheme val="minor"/>
      </rPr>
      <t>Hedef 2:</t>
    </r>
    <r>
      <rPr>
        <sz val="11"/>
        <color theme="1"/>
        <rFont val="Calibri"/>
        <family val="2"/>
        <charset val="162"/>
        <scheme val="minor"/>
      </rPr>
      <t xml:space="preserve"> Sunulan hizmet kalitesini yükseltmek</t>
    </r>
  </si>
  <si>
    <r>
      <rPr>
        <b/>
        <sz val="11"/>
        <color theme="1"/>
        <rFont val="Calibri"/>
        <family val="2"/>
        <charset val="162"/>
        <scheme val="minor"/>
      </rPr>
      <t>Amaç 1:</t>
    </r>
    <r>
      <rPr>
        <sz val="11"/>
        <color theme="1"/>
        <rFont val="Calibri"/>
        <family val="2"/>
        <charset val="162"/>
        <scheme val="minor"/>
      </rPr>
      <t xml:space="preserve"> Nitelikli kamu hizmeti sunmak
</t>
    </r>
    <r>
      <rPr>
        <b/>
        <sz val="11"/>
        <color theme="1"/>
        <rFont val="Calibri"/>
        <family val="2"/>
        <charset val="162"/>
        <scheme val="minor"/>
      </rPr>
      <t>Hedef 2:</t>
    </r>
    <r>
      <rPr>
        <sz val="11"/>
        <color theme="1"/>
        <rFont val="Calibri"/>
        <family val="2"/>
        <charset val="162"/>
        <scheme val="minor"/>
      </rPr>
      <t xml:space="preserve"> Sunulan hizmet kalitesini yükseltmek</t>
    </r>
  </si>
  <si>
    <r>
      <rPr>
        <b/>
        <sz val="11"/>
        <color theme="1"/>
        <rFont val="Calibri"/>
        <family val="2"/>
        <charset val="162"/>
        <scheme val="minor"/>
      </rPr>
      <t>Amaç 4:</t>
    </r>
    <r>
      <rPr>
        <sz val="11"/>
        <color theme="1"/>
        <rFont val="Calibri"/>
        <family val="2"/>
        <charset val="162"/>
        <scheme val="minor"/>
      </rPr>
      <t xml:space="preserve"> Kurumsal kültür ve kimliği geliştirmek
</t>
    </r>
    <r>
      <rPr>
        <b/>
        <sz val="11"/>
        <color theme="1"/>
        <rFont val="Calibri"/>
        <family val="2"/>
        <charset val="162"/>
        <scheme val="minor"/>
      </rPr>
      <t>Hedef 3:</t>
    </r>
    <r>
      <rPr>
        <sz val="11"/>
        <color theme="1"/>
        <rFont val="Calibri"/>
        <family val="2"/>
        <charset val="162"/>
        <scheme val="minor"/>
      </rPr>
      <t xml:space="preserve"> Kurumsal hiyerarşik yapının tesisi ile kurum kültürünün oluşturulması</t>
    </r>
  </si>
  <si>
    <r>
      <rPr>
        <b/>
        <sz val="11"/>
        <color theme="1"/>
        <rFont val="Calibri"/>
        <family val="2"/>
        <charset val="162"/>
        <scheme val="minor"/>
      </rPr>
      <t>Amaç 3:</t>
    </r>
    <r>
      <rPr>
        <sz val="11"/>
        <color theme="1"/>
        <rFont val="Calibri"/>
        <family val="2"/>
        <charset val="162"/>
        <scheme val="minor"/>
      </rPr>
      <t xml:space="preserve"> Kamu mali yönetiminde etkinliği artırmak</t>
    </r>
  </si>
  <si>
    <r>
      <rPr>
        <b/>
        <sz val="11"/>
        <color theme="1"/>
        <rFont val="Calibri"/>
        <family val="2"/>
        <charset val="162"/>
        <scheme val="minor"/>
      </rPr>
      <t>Amaç 5:</t>
    </r>
    <r>
      <rPr>
        <sz val="11"/>
        <color theme="1"/>
        <rFont val="Calibri"/>
        <family val="2"/>
        <charset val="162"/>
        <scheme val="minor"/>
      </rPr>
      <t xml:space="preserve"> Eğitim kalitesini artırmak</t>
    </r>
  </si>
  <si>
    <r>
      <rPr>
        <b/>
        <sz val="11"/>
        <color theme="1"/>
        <rFont val="Calibri"/>
        <family val="2"/>
        <charset val="162"/>
        <scheme val="minor"/>
      </rPr>
      <t>Amaç 6:</t>
    </r>
    <r>
      <rPr>
        <sz val="11"/>
        <color theme="1"/>
        <rFont val="Calibri"/>
        <family val="2"/>
        <charset val="162"/>
        <scheme val="minor"/>
      </rPr>
      <t xml:space="preserve"> Şeffaf ve hesap verebilir bir yönetim geliştirmek
</t>
    </r>
    <r>
      <rPr>
        <b/>
        <sz val="11"/>
        <color theme="1"/>
        <rFont val="Calibri"/>
        <family val="2"/>
        <charset val="162"/>
        <scheme val="minor"/>
      </rPr>
      <t xml:space="preserve">Hedef 5: </t>
    </r>
    <r>
      <rPr>
        <sz val="11"/>
        <color theme="1"/>
        <rFont val="Calibri"/>
        <family val="2"/>
        <charset val="162"/>
        <scheme val="minor"/>
      </rPr>
      <t xml:space="preserve">Karar alma süreçleri açık, şeffaf ve rasyonel olup hesap vermekten çekinmeyen bir idari yapı
</t>
    </r>
    <r>
      <rPr>
        <b/>
        <sz val="11"/>
        <color theme="1"/>
        <rFont val="Calibri"/>
        <family val="2"/>
        <charset val="162"/>
        <scheme val="minor"/>
      </rPr>
      <t>Hedef 6:</t>
    </r>
    <r>
      <rPr>
        <sz val="11"/>
        <color theme="1"/>
        <rFont val="Calibri"/>
        <family val="2"/>
        <charset val="162"/>
        <scheme val="minor"/>
      </rPr>
      <t xml:space="preserve"> Dürüst, samimi, ilkeli ve tutarlı bir yönetim anlayışı ile kamuoyu ve paydaşlar nezdinde güvenilir ve saygın bir idare tesisi</t>
    </r>
  </si>
  <si>
    <t>A-6 / H-5 ve H-6</t>
  </si>
  <si>
    <r>
      <rPr>
        <b/>
        <sz val="11"/>
        <color theme="1"/>
        <rFont val="Calibri"/>
        <family val="2"/>
        <charset val="162"/>
        <scheme val="minor"/>
      </rPr>
      <t>Risk 1:</t>
    </r>
    <r>
      <rPr>
        <sz val="11"/>
        <color theme="1"/>
        <rFont val="Calibri"/>
        <family val="2"/>
        <charset val="162"/>
        <scheme val="minor"/>
      </rPr>
      <t xml:space="preserve"> Tercih edilebilir bir üniversite olmamak
</t>
    </r>
    <r>
      <rPr>
        <b/>
        <sz val="11"/>
        <color theme="1"/>
        <rFont val="Calibri"/>
        <family val="2"/>
        <charset val="162"/>
        <scheme val="minor"/>
      </rPr>
      <t>Risk 2:</t>
    </r>
    <r>
      <rPr>
        <sz val="11"/>
        <color theme="1"/>
        <rFont val="Calibri"/>
        <family val="2"/>
        <charset val="162"/>
        <scheme val="minor"/>
      </rPr>
      <t xml:space="preserve"> Sorumluluk almamak
</t>
    </r>
    <r>
      <rPr>
        <b/>
        <sz val="11"/>
        <color theme="1"/>
        <rFont val="Calibri"/>
        <family val="2"/>
        <charset val="162"/>
        <scheme val="minor"/>
      </rPr>
      <t>Risk 3:</t>
    </r>
    <r>
      <rPr>
        <sz val="11"/>
        <color theme="1"/>
        <rFont val="Calibri"/>
        <family val="2"/>
        <charset val="162"/>
        <scheme val="minor"/>
      </rPr>
      <t xml:space="preserve"> Katılımcı olmayan ve iletişime kapalı yönetim </t>
    </r>
  </si>
  <si>
    <r>
      <rPr>
        <b/>
        <sz val="11"/>
        <color theme="1"/>
        <rFont val="Calibri"/>
        <family val="2"/>
        <charset val="162"/>
        <scheme val="minor"/>
      </rPr>
      <t xml:space="preserve">Hedef 1: </t>
    </r>
    <r>
      <rPr>
        <sz val="11"/>
        <color theme="1"/>
        <rFont val="Calibri"/>
        <family val="2"/>
        <charset val="162"/>
        <scheme val="minor"/>
      </rPr>
      <t>Üniversite Gelişim Planına uygun idari altyapı ve destek hizmetlerinin tesis ve idamesini sağlamak</t>
    </r>
  </si>
  <si>
    <r>
      <rPr>
        <b/>
        <sz val="11"/>
        <color theme="1"/>
        <rFont val="Calibri"/>
        <family val="2"/>
        <charset val="162"/>
        <scheme val="minor"/>
      </rPr>
      <t>Hedef 4:</t>
    </r>
    <r>
      <rPr>
        <sz val="11"/>
        <color theme="1"/>
        <rFont val="Calibri"/>
        <family val="2"/>
        <charset val="162"/>
        <scheme val="minor"/>
      </rPr>
      <t xml:space="preserve"> Ekip (takım) ruhunun oluşturulması,</t>
    </r>
  </si>
  <si>
    <r>
      <rPr>
        <b/>
        <sz val="11"/>
        <color theme="1"/>
        <rFont val="Calibri"/>
        <family val="2"/>
        <charset val="162"/>
        <scheme val="minor"/>
      </rPr>
      <t xml:space="preserve">Sebep 1: </t>
    </r>
    <r>
      <rPr>
        <sz val="11"/>
        <color theme="1"/>
        <rFont val="Calibri"/>
        <family val="2"/>
        <charset val="162"/>
        <scheme val="minor"/>
      </rPr>
      <t>Yetki ve sorumluluk alanında; eşit, adil, güvenilir, iyi yönetişim gereklerine uygun, şeffaf ve hesap verebilir davranmamak</t>
    </r>
    <r>
      <rPr>
        <b/>
        <sz val="11"/>
        <color theme="1"/>
        <rFont val="Calibri"/>
        <family val="2"/>
        <charset val="162"/>
        <scheme val="minor"/>
      </rPr>
      <t xml:space="preserve">
Sebep 2:</t>
    </r>
    <r>
      <rPr>
        <sz val="11"/>
        <color theme="1"/>
        <rFont val="Calibri"/>
        <family val="2"/>
        <charset val="162"/>
        <scheme val="minor"/>
      </rPr>
      <t xml:space="preserve"> Etik ilkelerine uymamak 
</t>
    </r>
    <r>
      <rPr>
        <b/>
        <sz val="11"/>
        <color theme="1"/>
        <rFont val="Calibri"/>
        <family val="2"/>
        <charset val="162"/>
        <scheme val="minor"/>
      </rPr>
      <t>Sebep 3:</t>
    </r>
    <r>
      <rPr>
        <sz val="11"/>
        <color theme="1"/>
        <rFont val="Calibri"/>
        <family val="2"/>
        <charset val="162"/>
        <scheme val="minor"/>
      </rPr>
      <t xml:space="preserve"> Yükseköğretimden faydalanan ve faydalanacak olan toplum kesimlerine şeffaf ve güvenilir bilgiler sunmamak
</t>
    </r>
    <r>
      <rPr>
        <b/>
        <sz val="11"/>
        <color theme="1"/>
        <rFont val="Calibri"/>
        <family val="2"/>
        <charset val="162"/>
        <scheme val="minor"/>
      </rPr>
      <t>Sebep 4:</t>
    </r>
    <r>
      <rPr>
        <sz val="11"/>
        <color theme="1"/>
        <rFont val="Calibri"/>
        <family val="2"/>
        <charset val="162"/>
        <scheme val="minor"/>
      </rPr>
      <t xml:space="preserve">  Kurumsal itibarın oluşturulması ve yönetilmesinde kurumsal kültürün, kurumsal kimliğin, kurumsal imajın ve kurumsal markanın tanıtılmaması
</t>
    </r>
    <r>
      <rPr>
        <b/>
        <sz val="11"/>
        <color theme="1"/>
        <rFont val="Calibri"/>
        <family val="2"/>
        <charset val="162"/>
        <scheme val="minor"/>
      </rPr>
      <t xml:space="preserve">Sebep 5: </t>
    </r>
    <r>
      <rPr>
        <sz val="11"/>
        <color theme="1"/>
        <rFont val="Calibri"/>
        <family val="2"/>
        <charset val="162"/>
        <scheme val="minor"/>
      </rPr>
      <t xml:space="preserve">Saygınlık ve güvenirliğin olmaması
</t>
    </r>
  </si>
  <si>
    <t xml:space="preserve">1- Hesap verebilirlik örgütsel etkililik ve verimliliğin temel yönetim aracı olarak yetki ve sorumluluk kullananların yaptıklarından ve yapmaları gerektiği halde yapmadıklarından sorumlu tutuldukları, örgütsel misyon ve değerlere bağlı kalma sorumluluğunu geliştirmek
2-Üniversitemiz yönetim sürecinde katılımcılığı arttırıcı, şeffaf ve hesap verebilir bir yönetim anlayışı benimsenmesi ön plana çıkmaktadır. Bu bağlamda iç ve dış paydaşlarımızın görüş ve önerileri çerçevesinde gerekli stratejiler belirlenmiş ve plan içerisine konulmuştur
3-Tüm kayıtların doğru ve tam olarak tutulması
4-Belirlenen görev ve sorumluluk çerçevesinde yapılan faaliyetlerin nedenleri ve gerekçeleriyle açıklama yapılmasını,   
5-Verilen emrin iptalinin cezasını çekmeyi ve görevi kaybetmeyi
6- Hesap verebilir, şeffaf, adil ve sorumlu kurumsal prensipleri oluşturmak ve uygulamak
7- Kaynaklarının ekonomik, etkin ve verimli kullanımını sağlamak için yenilikçi, katılımcı, şeffaf, adil, sorgulanabilir, hesap verebilir ve liyakatin esas alındığı bir yönetim sistemi kurmak
8- Değerleri doğrultusunda bilime, insan yaşamına ve topluma fayda sağlayacak konularda; çalışanların, öğrencilerin ve tüm paydaşlarının bilimsel çalışma, düşünce ve davranış biçimlerini, akademik özgürlük, şeffaflık ve hesap verilebilirlik ilkeleri içerisinde teşvik etmek ve desteklemek.
</t>
  </si>
  <si>
    <t xml:space="preserve">1- Akademik işleyişin sağlıklı yürümesi için derslikler, kütüphane, amfiler ve laboratuvarların düzeni, üniversite kampüsünde güvenlik hizmetleri, açık ve kapalı alanların temizliği, peyzaj ve bahçe bakımı, kurum araçları, kafeterya ve kantin hizmetlerinin yürütülmesi ile üniversitedeki hasar tespitleri ve onarım sürecinin takibi, envanter ve stok yönetimi gibi tüm alanlarda destek olma
2-Üniversite idari teşkilatında bulunan birimlerin verimli, düzenli ve uyumlu şekilde çalışmasını sağlamak
3-Üniversitede çalışan tüm personelin, görev ve sorumluluk anlayışına bağlı olarak hizmet vermelerini sağlamak, 
4-Tüm personelin, eğitim sektöründe yaşanan değişimlere uyum sağlayabilmelerini ve verilen hizmet standartlarının yükseltilmesini sağlamak amacı ile hizmet içi eğitilmelerini sağlamak 
</t>
  </si>
  <si>
    <r>
      <rPr>
        <b/>
        <sz val="11"/>
        <color theme="1"/>
        <rFont val="Calibri"/>
        <family val="2"/>
        <charset val="162"/>
        <scheme val="minor"/>
      </rPr>
      <t>Sebep 1:</t>
    </r>
    <r>
      <rPr>
        <sz val="11"/>
        <color theme="1"/>
        <rFont val="Calibri"/>
        <family val="2"/>
        <charset val="162"/>
        <scheme val="minor"/>
      </rPr>
      <t xml:space="preserve"> Takımda yer alan herkes kendi üzerine düşen ve kendisine verilen sorumluluğu veya görevi itina ile yerine getirmemesi, başkalarının üzerinden kazanmayı düşünmesi
</t>
    </r>
    <r>
      <rPr>
        <b/>
        <sz val="11"/>
        <color theme="1"/>
        <rFont val="Calibri"/>
        <family val="2"/>
        <charset val="162"/>
        <scheme val="minor"/>
      </rPr>
      <t>Sebep 2:</t>
    </r>
    <r>
      <rPr>
        <sz val="11"/>
        <color theme="1"/>
        <rFont val="Calibri"/>
        <family val="2"/>
        <charset val="162"/>
        <scheme val="minor"/>
      </rPr>
      <t xml:space="preserve"> Bir takım içerisinde etkin bilgi ve iletişim paylaşımının olmaması
</t>
    </r>
    <r>
      <rPr>
        <b/>
        <sz val="11"/>
        <color theme="1"/>
        <rFont val="Calibri"/>
        <family val="2"/>
        <charset val="162"/>
        <scheme val="minor"/>
      </rPr>
      <t>Sebep 3:</t>
    </r>
    <r>
      <rPr>
        <sz val="11"/>
        <color theme="1"/>
        <rFont val="Calibri"/>
        <family val="2"/>
        <charset val="162"/>
        <scheme val="minor"/>
      </rPr>
      <t xml:space="preserve"> Takım üyelerinin ortak hedeflere sahip olmaması
</t>
    </r>
  </si>
  <si>
    <t xml:space="preserve">1-Bir takım işbirliğinde; vizyon birliği, misyon birliği, gerçekçi hedefler ve planlar etrafında birlik oluşturulmalı
2-İyi bir takım üyesi; takım üyelerine karşı saygılı, açık fikirli ve yapıcı, takımın diğer üyelerinin düşüncelerine olumlu ve açık, önerileri ile takımın sinerjisini arttıran, davranışlarını ayarlayarak gerektiğinde ön plana çıkan, uzlaşıda başarılı olmalı
3-Takım ruhu, takımı oluşturan tüm bireylerin takımın amacı yönünde bütünleşmeleri ve birlikte hareket etmeleri sonucunda bencilliğin azaltılması.
</t>
  </si>
  <si>
    <r>
      <rPr>
        <b/>
        <sz val="11"/>
        <color theme="1"/>
        <rFont val="Calibri"/>
        <family val="2"/>
        <charset val="162"/>
        <scheme val="minor"/>
      </rPr>
      <t>Risk 1:</t>
    </r>
    <r>
      <rPr>
        <sz val="11"/>
        <color theme="1"/>
        <rFont val="Calibri"/>
        <family val="2"/>
        <charset val="162"/>
        <scheme val="minor"/>
      </rPr>
      <t xml:space="preserve"> İç kontrol eylem planının zamanında yapılamaması</t>
    </r>
  </si>
  <si>
    <t xml:space="preserve">1-Tüm çalışanlara iç kontrol sistemi ve işleyişi hakkında periyodik olarak eğitim programları, bilgilendirme toplantıları, seminer vb. düzenlenmesi
2-Kamu gelir, gider, varlık ve yükümlülüklerinin etkili, ekonomik ve verimli bir şekilde yönetilmesi sağlanır
3- Her türlü malî karar ve işlemlerde usulsüzlük ve yolsuzluğun otokontrol sistemi çerçevesnde önlenmesi,
4- Karar oluşturmak ve izlemek için düzenli, zamanında ve güvenilir rapor ve bilgi edinilmesini,
5- Varlıkların kötüye kullanılması ve israfını önlemek ve kayıplara karşı korunmasını, sağlamaktır. 
</t>
  </si>
  <si>
    <t xml:space="preserve">1- Şikayet ve isteklerini değerlendirmek, uygun olanlara geri bildirimde bulunmak, şikayet durumunda gerekli çalışmaları yapmak, memnuniyetin sürekli değerlendirilmesi ve ölçülmesini sağlamak, çalışanları kalite geliştirme ve iyileştirmeye katmak
2- Memnuniyet anketleri,  görüş öneri kutuları, internet sayfası, Rektörlük İletişim Merkezi gibi birimlere görüş ve önerilerini yazılı ve sözlü olarak bildirilir.
</t>
  </si>
  <si>
    <t xml:space="preserve">1- Personellerin görev ve sorumluluklarını aksatmadan yerine getirmelerini sağlamak için gerekli önlemler alınır
2- İşin gereklerine uygun personel seçimi ve personelin eğitilmesi, norm kadro planlamasının yapılması personele yeni beceriler kazandırmak ve sorumluluk sınırlarını belirlemek,
3- Personelin işleriyle ilgili görev, sorumluluk ve hedefler konusunda bilgilendirilemsi ve görevlerini beklenen düzeyde yerine getirmelerini sağlamak
4- Üst düzey yöneticilerinden, en alt düzey çalışanına kadar bütün personelin kime bağlı çalıştığı, görevi, sorumluluğu ve yetkilerini tarif etmek
5-Görev tanımlarının yazılı olarak tebliğ edilmesi ve web sayfasında duyurulması
</t>
  </si>
  <si>
    <r>
      <rPr>
        <b/>
        <sz val="11"/>
        <color theme="1"/>
        <rFont val="Calibri"/>
        <family val="2"/>
        <charset val="162"/>
        <scheme val="minor"/>
      </rPr>
      <t>Risk 1:</t>
    </r>
    <r>
      <rPr>
        <sz val="11"/>
        <color theme="1"/>
        <rFont val="Calibri"/>
        <family val="2"/>
        <charset val="162"/>
        <scheme val="minor"/>
      </rPr>
      <t xml:space="preserve"> Şeffaflığın sağlanamaması</t>
    </r>
  </si>
  <si>
    <t xml:space="preserve">1- İş akış şemalarının oluşturulması, gerekli güncellemelerin yapılması ve web sayfalarında yayımlanması
2- İş süreçlerinin çıkarılmasıyla; etkin, önleyici, tespit edici ve düzeltici kontrol faaliyetleri belirlenecek, riskler kontrol altında tutulabilecek
3- İç kontrol sistemi kapsamında yürütülen çalışmaların, gelişen ve değişen koşullara uyum sağlayabilmesi, güncel kalabilmesi ve başarısı için; gelecekteki gelişmelerin getirdiği değişikliklerin takip edilerek dokümanların güncelliğinin sağlanması
</t>
  </si>
  <si>
    <r>
      <rPr>
        <b/>
        <sz val="11"/>
        <color theme="1"/>
        <rFont val="Calibri"/>
        <family val="2"/>
        <charset val="162"/>
        <scheme val="minor"/>
      </rPr>
      <t>Risk 1:</t>
    </r>
    <r>
      <rPr>
        <sz val="11"/>
        <color theme="1"/>
        <rFont val="Calibri"/>
        <family val="2"/>
        <charset val="162"/>
        <scheme val="minor"/>
      </rPr>
      <t xml:space="preserve"> Etki bir risk yönergesinin olmaması</t>
    </r>
  </si>
  <si>
    <r>
      <rPr>
        <b/>
        <sz val="11"/>
        <color theme="1"/>
        <rFont val="Calibri"/>
        <family val="2"/>
        <charset val="162"/>
        <scheme val="minor"/>
      </rPr>
      <t>Sebep 1:</t>
    </r>
    <r>
      <rPr>
        <sz val="11"/>
        <color theme="1"/>
        <rFont val="Calibri"/>
        <family val="2"/>
        <charset val="162"/>
        <scheme val="minor"/>
      </rPr>
      <t xml:space="preserve"> Kurumun hedeflerinin gerçekleşmesini engelleyen önemli riskleri tespit ve analiz etmemek, değerlendirmemek, alınacak önlemleri belirlememek ve uygulamamak
</t>
    </r>
    <r>
      <rPr>
        <b/>
        <sz val="11"/>
        <color theme="1"/>
        <rFont val="Calibri"/>
        <family val="2"/>
        <charset val="162"/>
        <scheme val="minor"/>
      </rPr>
      <t>Sebep 2:</t>
    </r>
    <r>
      <rPr>
        <sz val="11"/>
        <color theme="1"/>
        <rFont val="Calibri"/>
        <family val="2"/>
        <charset val="162"/>
        <scheme val="minor"/>
      </rPr>
      <t xml:space="preserve"> Aktif risk yönetimi sağlayacak sistemli bir yaklaşım geliştirmemek ve risk ile mücadele edememek</t>
    </r>
    <r>
      <rPr>
        <sz val="11"/>
        <color theme="1"/>
        <rFont val="Calibri"/>
        <family val="2"/>
        <charset val="162"/>
        <scheme val="minor"/>
      </rPr>
      <t xml:space="preserve">
</t>
    </r>
  </si>
  <si>
    <t xml:space="preserve">1- Sistemli bir şekilde analizler yaparak amaç ve hedeflerinin gerçekleşmesini engelleyebilecek iç ve dış risklerin tanımlanması  ve değerlendirilmesi
2- Üniversitemizin stratejik planında yer alan amaçları, hedefleri ile yürütülen süreçlere ilişkin risklerin ve kilit risklerin tespit edilmesine, değerlendirilmesine, önceliklendirilmesine, risklere verilecek cevapların belirlenmesine ve risk yönetim sürecinin izlenerek değerlendirilmesine ilişkin usul ve esasları belirlemek
3-Risklerin gerçekleşme olasılığı ve muhtemel etkileri yılda en az bir kez analiz edilmelidir. 
4-Risklere karşı alınacak önlemler belirlenerek eylem planları oluşturulmalıdır
</t>
  </si>
  <si>
    <r>
      <rPr>
        <b/>
        <sz val="11"/>
        <color theme="1"/>
        <rFont val="Calibri"/>
        <family val="2"/>
        <charset val="162"/>
        <scheme val="minor"/>
      </rPr>
      <t>Risk 1:</t>
    </r>
    <r>
      <rPr>
        <sz val="11"/>
        <color theme="1"/>
        <rFont val="Calibri"/>
        <family val="2"/>
        <charset val="162"/>
        <scheme val="minor"/>
      </rPr>
      <t xml:space="preserve"> Koordinatörlüklerin zamanında kurulamaması</t>
    </r>
  </si>
  <si>
    <r>
      <rPr>
        <b/>
        <sz val="11"/>
        <color theme="1"/>
        <rFont val="Calibri"/>
        <family val="2"/>
        <charset val="162"/>
        <scheme val="minor"/>
      </rPr>
      <t>Sebep 1:</t>
    </r>
    <r>
      <rPr>
        <sz val="11"/>
        <color theme="1"/>
        <rFont val="Calibri"/>
        <family val="2"/>
        <charset val="162"/>
        <scheme val="minor"/>
      </rPr>
      <t xml:space="preserve"> Birim risk koordinatörlerinden risk değerlendirme ve analiz raporları istenmemesi kurum risk koordinatörlüğünce değerlendirme yapılmaması
</t>
    </r>
    <r>
      <rPr>
        <b/>
        <sz val="11"/>
        <color theme="1"/>
        <rFont val="Calibri"/>
        <family val="2"/>
        <charset val="162"/>
        <scheme val="minor"/>
      </rPr>
      <t>Sebep 2:</t>
    </r>
    <r>
      <rPr>
        <sz val="11"/>
        <color theme="1"/>
        <rFont val="Calibri"/>
        <family val="2"/>
        <charset val="162"/>
        <scheme val="minor"/>
      </rPr>
      <t xml:space="preserve"> Risklerin gerçekleşme olasılığı ve muhtemel etkileri yılda en az bir kez analiz edilmemesi
</t>
    </r>
    <r>
      <rPr>
        <b/>
        <sz val="11"/>
        <color theme="1"/>
        <rFont val="Calibri"/>
        <family val="2"/>
        <charset val="162"/>
        <scheme val="minor"/>
      </rPr>
      <t>Sebep 3:</t>
    </r>
    <r>
      <rPr>
        <sz val="11"/>
        <color theme="1"/>
        <rFont val="Calibri"/>
        <family val="2"/>
        <charset val="162"/>
        <scheme val="minor"/>
      </rPr>
      <t xml:space="preserve"> Oluşacak risklerin dikkate alınmaması
</t>
    </r>
  </si>
  <si>
    <t xml:space="preserve">1- Risk ve tehlikelerin  değerlendirmesi, hem muhtemel risklerin tanımlanması hem de bu risklerin ortadan kaldırılması veya en aza indirgenmesi için tedbirlerin alınması, belgelenmesi ve seçilen tedbirlerin gözden geçirilmesi
2-Kimlerin nasıl zarar göreceğine karar verilmesi
3-Kontrol önlemlerine karar verilmesi ve uygulanması
</t>
  </si>
  <si>
    <r>
      <rPr>
        <b/>
        <sz val="11"/>
        <color theme="1"/>
        <rFont val="Calibri"/>
        <family val="2"/>
        <charset val="162"/>
        <scheme val="minor"/>
      </rPr>
      <t xml:space="preserve">Risk 1: </t>
    </r>
    <r>
      <rPr>
        <sz val="11"/>
        <color theme="1"/>
        <rFont val="Calibri"/>
        <family val="2"/>
        <charset val="162"/>
        <scheme val="minor"/>
      </rPr>
      <t>Kurum risk koordinatörlüğü olmaması Risk Eylem Planının olmaması</t>
    </r>
  </si>
  <si>
    <t xml:space="preserve">1-Risk yönetimi sürecinin ilk aşaması olan risklerin tespit edilmesi, idarenin hedeflerine ulaşmasını engelleyen veya zorlaştıran risklerin, önceden tanımlanmış yöntemlerle belirlenmesi, gruplandırılması ve güncellenmesi
2-Her risk için etki ve ortaya çıkma olasılığının tespit edilmesi
3-Tespit edilen riskler ve risk yönetim sürecinin her yönüyle, belirli aralıklarla gözden geçirilmesi gerekir. Gözden geçirmeler yılda en az bir kez olmak üzere, risklerin önem derecesine göre idare tarafından belirlenen sıklıkta olabilir
</t>
  </si>
  <si>
    <t xml:space="preserve">1- Taşınır takip modülü hakkında gerekli eğitimleri vermek
2-Birimleri taşınır kayıtlarının hatasız girilmesini sağlayacak önlemlerin alınması
</t>
  </si>
  <si>
    <t xml:space="preserve">1- Kayıt ve dosyalama sistemi belirlenmiş standartlara uygun olmalıdır.
2- Kayıt ve dosyalama standart dosya planı hakkında personele eğitimler vermemesi
</t>
  </si>
  <si>
    <r>
      <rPr>
        <b/>
        <sz val="11"/>
        <color theme="1"/>
        <rFont val="Calibri"/>
        <family val="2"/>
        <charset val="162"/>
        <scheme val="minor"/>
      </rPr>
      <t>Sebep 1:</t>
    </r>
    <r>
      <rPr>
        <sz val="11"/>
        <color theme="1"/>
        <rFont val="Calibri"/>
        <family val="2"/>
        <charset val="162"/>
        <scheme val="minor"/>
      </rPr>
      <t xml:space="preserve"> Sistemin birimlere duyurulmaması
</t>
    </r>
    <r>
      <rPr>
        <b/>
        <sz val="11"/>
        <color theme="1"/>
        <rFont val="Calibri"/>
        <family val="2"/>
        <charset val="162"/>
        <scheme val="minor"/>
      </rPr>
      <t>Sebep 2:</t>
    </r>
    <r>
      <rPr>
        <sz val="11"/>
        <color theme="1"/>
        <rFont val="Calibri"/>
        <family val="2"/>
        <charset val="162"/>
        <scheme val="minor"/>
      </rPr>
      <t xml:space="preserve"> Konu hakkında güncellemelerin takip edilmemesi
</t>
    </r>
  </si>
  <si>
    <r>
      <rPr>
        <b/>
        <sz val="11"/>
        <color theme="1"/>
        <rFont val="Calibri"/>
        <family val="2"/>
        <charset val="162"/>
        <scheme val="minor"/>
      </rPr>
      <t>Risk 1:</t>
    </r>
    <r>
      <rPr>
        <sz val="11"/>
        <color theme="1"/>
        <rFont val="Calibri"/>
        <family val="2"/>
        <charset val="162"/>
        <scheme val="minor"/>
      </rPr>
      <t xml:space="preserve"> Gerekli İletişim sağlanamaması</t>
    </r>
  </si>
  <si>
    <t>GENS-8</t>
  </si>
  <si>
    <t>GENS-9</t>
  </si>
  <si>
    <t>Genel Sekreter</t>
  </si>
  <si>
    <t>Yeni</t>
  </si>
  <si>
    <t>Etki
A</t>
  </si>
  <si>
    <t>Etki
B</t>
  </si>
  <si>
    <t>Etki
C</t>
  </si>
  <si>
    <t>Etki
D</t>
  </si>
  <si>
    <t>Etki
E</t>
  </si>
  <si>
    <t>Etki
F</t>
  </si>
  <si>
    <t>Etki
G</t>
  </si>
  <si>
    <t>Etki
H</t>
  </si>
  <si>
    <t>Etki
I</t>
  </si>
  <si>
    <t>Etki
Ç</t>
  </si>
  <si>
    <t>Olasılık
A</t>
  </si>
  <si>
    <t>Olasılık
B</t>
  </si>
  <si>
    <t>Olasılık
C</t>
  </si>
  <si>
    <t>Olasılık
Ç</t>
  </si>
  <si>
    <t>Olasılık
D</t>
  </si>
  <si>
    <t>Olasılık
E</t>
  </si>
  <si>
    <t>Olasılık
F</t>
  </si>
  <si>
    <t>Olasılık
G</t>
  </si>
  <si>
    <t>Olasılık
H</t>
  </si>
  <si>
    <t>Olasılık
I</t>
  </si>
  <si>
    <t>Çalışma devam etmektedir</t>
  </si>
  <si>
    <t>Etki 
D</t>
  </si>
  <si>
    <t>Olasılık 
D</t>
  </si>
  <si>
    <t>Binalarda yaşam standardı ve hizmet kalitesinin düşmesine yol açmadan birim hizmet başına enerji tüketiminin azaltılaması.</t>
  </si>
  <si>
    <r>
      <t xml:space="preserve">Risk 1: </t>
    </r>
    <r>
      <rPr>
        <sz val="11"/>
        <color theme="1"/>
        <rFont val="Calibri"/>
        <family val="2"/>
        <charset val="162"/>
        <scheme val="minor"/>
      </rPr>
      <t>Tahsis edilen bütçe ödeneğinde belirtilen miktarın üzerinde fatura bedelinin oluşması.</t>
    </r>
  </si>
  <si>
    <r>
      <rPr>
        <b/>
        <sz val="11"/>
        <color theme="1"/>
        <rFont val="Calibri"/>
        <family val="2"/>
        <charset val="162"/>
        <scheme val="minor"/>
      </rPr>
      <t>Sebep 1</t>
    </r>
    <r>
      <rPr>
        <sz val="11"/>
        <color theme="1"/>
        <rFont val="Calibri"/>
        <family val="2"/>
        <charset val="162"/>
        <scheme val="minor"/>
      </rPr>
      <t xml:space="preserve">: Mesai saatleri sonrasında ışıkların ve bilgisayarların açık unutulması, paydaşların dikkatsizliği.
</t>
    </r>
    <r>
      <rPr>
        <b/>
        <sz val="11"/>
        <color theme="1"/>
        <rFont val="Calibri"/>
        <family val="2"/>
        <charset val="162"/>
        <scheme val="minor"/>
      </rPr>
      <t>Sebep 2</t>
    </r>
    <r>
      <rPr>
        <sz val="11"/>
        <color theme="1"/>
        <rFont val="Calibri"/>
        <family val="2"/>
        <charset val="162"/>
        <scheme val="minor"/>
      </rPr>
      <t xml:space="preserve">: Ofislerde kullanılmasına izin verilmeyen elektronik aletlerin kullanılması, ihtiyaç dışında elektirikli cihazlarının açık tutulması.
</t>
    </r>
    <r>
      <rPr>
        <b/>
        <sz val="11"/>
        <color theme="1"/>
        <rFont val="Calibri"/>
        <family val="2"/>
        <charset val="162"/>
        <scheme val="minor"/>
      </rPr>
      <t/>
    </r>
  </si>
  <si>
    <t>Birimler tarafından talep edilen malzemlerin, ALYS sistemi üzerinden birimler arası devir işlemlerinin yapılarak karşılanması ve ihtiyaç fazlası tüketim önlenerek harcama maliyetlerinin en aza indirilmesi, malzeme stoklarının dinamik bir şekilde yönetilmesi.</t>
  </si>
  <si>
    <r>
      <t>Risk 1:</t>
    </r>
    <r>
      <rPr>
        <sz val="11"/>
        <color theme="1"/>
        <rFont val="Calibri"/>
        <family val="2"/>
        <charset val="162"/>
        <scheme val="minor"/>
      </rPr>
      <t xml:space="preserve"> ALYS sistemi üzerinden birimlerce talep edilen  mazlemelerin  devir işlemlerinin  yapılamaması sonucu hizmette sürekliliğin aksaması.</t>
    </r>
  </si>
  <si>
    <r>
      <t xml:space="preserve">Sebep 1: </t>
    </r>
    <r>
      <rPr>
        <sz val="11"/>
        <color theme="1"/>
        <rFont val="Calibri"/>
        <family val="2"/>
        <charset val="162"/>
        <scheme val="minor"/>
      </rPr>
      <t>ALYS sisteminde mevcut bilgiler</t>
    </r>
    <r>
      <rPr>
        <b/>
        <sz val="11"/>
        <color theme="1"/>
        <rFont val="Calibri"/>
        <family val="2"/>
        <charset val="162"/>
        <scheme val="minor"/>
      </rPr>
      <t xml:space="preserve"> </t>
    </r>
    <r>
      <rPr>
        <sz val="11"/>
        <color theme="1"/>
        <rFont val="Calibri"/>
        <family val="2"/>
        <charset val="162"/>
        <scheme val="minor"/>
      </rPr>
      <t xml:space="preserve">KBS sistemi üzerinden çekildiğinden verilere ait bilgilerin hatalı girilmesi, ilgililere zimmetlerin zamanında yapılmaması. 
</t>
    </r>
    <r>
      <rPr>
        <b/>
        <sz val="11"/>
        <color theme="1"/>
        <rFont val="Calibri"/>
        <family val="2"/>
        <charset val="162"/>
        <scheme val="minor"/>
      </rPr>
      <t>Sebep 2</t>
    </r>
    <r>
      <rPr>
        <sz val="11"/>
        <color theme="1"/>
        <rFont val="Calibri"/>
        <family val="2"/>
        <charset val="162"/>
        <scheme val="minor"/>
      </rPr>
      <t xml:space="preserve">: Birimler tarafından yatırım programında olmayan malzemelerin istenmesi, bir sonraki yıl kendilerine tahsis edilecek olan malzemelerin yetmeyeceğini düşünmesi,  fazla malzeme talebinde bulunulması.
</t>
    </r>
    <r>
      <rPr>
        <b/>
        <sz val="11"/>
        <color theme="1"/>
        <rFont val="Calibri"/>
        <family val="2"/>
        <charset val="162"/>
        <scheme val="minor"/>
      </rPr>
      <t>Sebep 3:</t>
    </r>
    <r>
      <rPr>
        <sz val="11"/>
        <color theme="1"/>
        <rFont val="Calibri"/>
        <family val="2"/>
        <charset val="162"/>
        <scheme val="minor"/>
      </rPr>
      <t xml:space="preserve"> Malzeme stoklarının dinamik bir şekilde yönetilmesini ve ihtiyaca uygun düşen malzemelerin teminini sağlayarak iş ve işlemlerin kesintisiz olarak yürütülmesi için KBS sistem üzerinde gerekli  güncellemenin yapılmaması.
</t>
    </r>
    <r>
      <rPr>
        <b/>
        <sz val="11"/>
        <color theme="1"/>
        <rFont val="Calibri"/>
        <family val="2"/>
        <charset val="162"/>
        <scheme val="minor"/>
      </rPr>
      <t>Sebep 4:</t>
    </r>
    <r>
      <rPr>
        <sz val="11"/>
        <color theme="1"/>
        <rFont val="Calibri"/>
        <family val="2"/>
        <charset val="162"/>
        <scheme val="minor"/>
      </rPr>
      <t xml:space="preserve"> ALYS sisteminde  gerekli yazılım güncellemeleri sürecinin uzun sürmesi.
</t>
    </r>
    <r>
      <rPr>
        <b/>
        <sz val="11"/>
        <color theme="1"/>
        <rFont val="Calibri"/>
        <family val="2"/>
        <charset val="162"/>
        <scheme val="minor"/>
      </rPr>
      <t/>
    </r>
  </si>
  <si>
    <t>Üniversitemiz birimleri tarafından talep edilen Mamul Mal alımı için standardizasyon ve fiyat belirlemek</t>
  </si>
  <si>
    <r>
      <rPr>
        <b/>
        <sz val="11"/>
        <color theme="1"/>
        <rFont val="Calibri"/>
        <family val="2"/>
        <charset val="162"/>
        <scheme val="minor"/>
      </rPr>
      <t xml:space="preserve">Risk 1: </t>
    </r>
    <r>
      <rPr>
        <sz val="11"/>
        <color theme="1"/>
        <rFont val="Calibri"/>
        <family val="2"/>
        <charset val="162"/>
        <scheme val="minor"/>
      </rPr>
      <t>Komisyon tarafından Standardizasyonu ve fiyatı belirlenen</t>
    </r>
    <r>
      <rPr>
        <b/>
        <sz val="11"/>
        <color theme="1"/>
        <rFont val="Calibri"/>
        <family val="2"/>
        <charset val="162"/>
        <scheme val="minor"/>
      </rPr>
      <t xml:space="preserve"> </t>
    </r>
    <r>
      <rPr>
        <sz val="11"/>
        <color theme="1"/>
        <rFont val="Calibri"/>
        <family val="2"/>
        <charset val="162"/>
        <scheme val="minor"/>
      </rPr>
      <t xml:space="preserve">Mamul Malların satın alınamaması.
</t>
    </r>
    <r>
      <rPr>
        <b/>
        <sz val="11"/>
        <color theme="1"/>
        <rFont val="Calibri"/>
        <family val="2"/>
        <charset val="162"/>
        <scheme val="minor"/>
      </rPr>
      <t/>
    </r>
  </si>
  <si>
    <r>
      <t xml:space="preserve">Sebep 1:  </t>
    </r>
    <r>
      <rPr>
        <sz val="11"/>
        <color theme="1"/>
        <rFont val="Calibri"/>
        <family val="2"/>
        <charset val="162"/>
        <scheme val="minor"/>
      </rPr>
      <t xml:space="preserve">Birimler tarafından standardizasyonu ve fiyatı belirlenen  mamul malların kontrol edilerek talep edilmemesi, ilgili bütçede yeterli ödenek olmaması veya talebin yatırım programında olmaması.
</t>
    </r>
    <r>
      <rPr>
        <b/>
        <sz val="11"/>
        <color theme="1"/>
        <rFont val="Calibri"/>
        <family val="2"/>
        <charset val="162"/>
        <scheme val="minor"/>
      </rPr>
      <t>Sebep  2:</t>
    </r>
    <r>
      <rPr>
        <sz val="11"/>
        <color theme="1"/>
        <rFont val="Calibri"/>
        <family val="2"/>
        <charset val="162"/>
        <scheme val="minor"/>
      </rPr>
      <t xml:space="preserve">  Standartları önceden belirlenmiş mamul malların ilgili firmada, Devlet Malzeme Ofisinde,  Döner Sermaye İşletme Müdürlüğünde veya İdari ve Mali İşler Daire Başkanlığında bulunmaması.</t>
    </r>
  </si>
  <si>
    <t>Atık oluşumunun önlenmesi veya atık miktarının en aza indirilmesi. Daha sonra atığın yeniden kullanımının veya geri dönüşümünün sağlanması.</t>
  </si>
  <si>
    <r>
      <rPr>
        <b/>
        <sz val="11"/>
        <color theme="1"/>
        <rFont val="Calibri"/>
        <family val="2"/>
        <charset val="162"/>
        <scheme val="minor"/>
      </rPr>
      <t xml:space="preserve">Risk 1: </t>
    </r>
    <r>
      <rPr>
        <sz val="11"/>
        <color theme="1"/>
        <rFont val="Calibri"/>
        <family val="2"/>
        <charset val="162"/>
        <scheme val="minor"/>
      </rPr>
      <t xml:space="preserve">Tüm iç paydaşlar tarafından bireysel olarak açığa çıkan atıkların ayrıştırılmasına dikkat edilmemesi.
</t>
    </r>
    <r>
      <rPr>
        <b/>
        <sz val="11"/>
        <color theme="1"/>
        <rFont val="Calibri"/>
        <family val="2"/>
        <charset val="162"/>
        <scheme val="minor"/>
      </rPr>
      <t/>
    </r>
  </si>
  <si>
    <r>
      <rPr>
        <b/>
        <sz val="11"/>
        <color theme="1"/>
        <rFont val="Calibri"/>
        <family val="2"/>
        <charset val="162"/>
        <scheme val="minor"/>
      </rPr>
      <t xml:space="preserve">Sebep 1: </t>
    </r>
    <r>
      <rPr>
        <sz val="11"/>
        <color theme="1"/>
        <rFont val="Calibri"/>
        <family val="2"/>
        <charset val="162"/>
        <scheme val="minor"/>
      </rPr>
      <t xml:space="preserve">Paydaşların atık yönetimi ve çevreye yararları hakkında bilgi sahibi olmaması veya görevli personelin denetlenmeyeceği inancı ile hareket etmesi.
</t>
    </r>
    <r>
      <rPr>
        <b/>
        <sz val="11"/>
        <color theme="1"/>
        <rFont val="Calibri"/>
        <family val="2"/>
        <charset val="162"/>
        <scheme val="minor"/>
      </rPr>
      <t>Sebep 2:</t>
    </r>
    <r>
      <rPr>
        <sz val="11"/>
        <color theme="1"/>
        <rFont val="Calibri"/>
        <family val="2"/>
        <charset val="162"/>
        <scheme val="minor"/>
      </rPr>
      <t xml:space="preserve"> İlgili birim yöneticilerin atık yönetim sistemine ilgisiz kalmaları.
</t>
    </r>
    <r>
      <rPr>
        <b/>
        <sz val="11"/>
        <color theme="1"/>
        <rFont val="Calibri"/>
        <family val="2"/>
        <charset val="162"/>
        <scheme val="minor"/>
      </rPr>
      <t/>
    </r>
  </si>
  <si>
    <t>Üniversitemizde sunulan hizmetler neticesinde ihtiyaç duyulan dayanıklı taşınır malzemelerin görev ve unvana göre yatay eşitlik çerçevesinde satın alınması ve dağıtılması.</t>
  </si>
  <si>
    <r>
      <rPr>
        <b/>
        <sz val="11"/>
        <color theme="1"/>
        <rFont val="Calibri"/>
        <family val="2"/>
        <charset val="162"/>
        <scheme val="minor"/>
      </rPr>
      <t xml:space="preserve">Risk 1: </t>
    </r>
    <r>
      <rPr>
        <sz val="11"/>
        <color theme="1"/>
        <rFont val="Calibri"/>
        <family val="2"/>
        <charset val="162"/>
        <scheme val="minor"/>
      </rPr>
      <t xml:space="preserve">Standart olarak belirlenen malzeme stoğunun personel sayısına göre eksik kalması ve üste verilmesi gereken malzemenin asta verilmesi. </t>
    </r>
  </si>
  <si>
    <r>
      <rPr>
        <b/>
        <sz val="11"/>
        <color theme="1"/>
        <rFont val="Calibri"/>
        <family val="2"/>
        <charset val="162"/>
        <scheme val="minor"/>
      </rPr>
      <t xml:space="preserve">Sebep 1: </t>
    </r>
    <r>
      <rPr>
        <sz val="11"/>
        <color theme="1"/>
        <rFont val="Calibri"/>
        <family val="2"/>
        <charset val="162"/>
        <scheme val="minor"/>
      </rPr>
      <t xml:space="preserve"> Stok planlamasının ihtiyaç ile örtüşmemesi.</t>
    </r>
  </si>
  <si>
    <t xml:space="preserve">Akademik Birimler adına yurt içinde ve yurt dışında yatırılan harçların rahatlıkla takibini ve kontrolünü sağlayacak bir düzen geliştirerek Üniversitemiz içinde yapılan harcamaların yerindeliğini sağlamak.
</t>
  </si>
  <si>
    <r>
      <rPr>
        <b/>
        <sz val="11"/>
        <color theme="1"/>
        <rFont val="Calibri"/>
        <family val="2"/>
        <charset val="162"/>
        <scheme val="minor"/>
      </rPr>
      <t xml:space="preserve">Risk 1: </t>
    </r>
    <r>
      <rPr>
        <sz val="11"/>
        <color theme="1"/>
        <rFont val="Calibri"/>
        <family val="2"/>
        <charset val="162"/>
        <scheme val="minor"/>
      </rPr>
      <t xml:space="preserve">Kamuda maddi zarara sebebiyet verme ve öğrencinin mağdur olması.
</t>
    </r>
    <r>
      <rPr>
        <b/>
        <sz val="11"/>
        <color theme="1"/>
        <rFont val="Calibri"/>
        <family val="2"/>
        <charset val="162"/>
        <scheme val="minor"/>
      </rPr>
      <t/>
    </r>
  </si>
  <si>
    <r>
      <rPr>
        <b/>
        <sz val="11"/>
        <color theme="1"/>
        <rFont val="Calibri"/>
        <family val="2"/>
        <charset val="162"/>
        <scheme val="minor"/>
      </rPr>
      <t xml:space="preserve">Sebep 1: </t>
    </r>
    <r>
      <rPr>
        <sz val="11"/>
        <color theme="1"/>
        <rFont val="Calibri"/>
        <family val="2"/>
        <charset val="162"/>
        <scheme val="minor"/>
      </rPr>
      <t xml:space="preserve">Geçmiş yıllarda harç ücretleri üzerinde detayla bir inceleme ve çalışma yapılmamış olması. Harç ücretlerinin yatırıldığı hesaplar incelenerek  birimler bazında ayrıştırılmadığı için hesaplar arasında tutarsızlık olması.
</t>
    </r>
    <r>
      <rPr>
        <b/>
        <sz val="11"/>
        <color theme="1"/>
        <rFont val="Calibri"/>
        <family val="2"/>
        <charset val="162"/>
        <scheme val="minor"/>
      </rPr>
      <t>Sebep 2:</t>
    </r>
    <r>
      <rPr>
        <sz val="11"/>
        <color theme="1"/>
        <rFont val="Calibri"/>
        <family val="2"/>
        <charset val="162"/>
        <scheme val="minor"/>
      </rPr>
      <t xml:space="preserve"> Harç ücreti yatırılmamış olduğu halde kayıt işleminin ilgili personel tarafından tamamlanması. 
</t>
    </r>
    <r>
      <rPr>
        <b/>
        <sz val="11"/>
        <color theme="1"/>
        <rFont val="Calibri"/>
        <family val="2"/>
        <charset val="162"/>
        <scheme val="minor"/>
      </rPr>
      <t>Sebep 3:</t>
    </r>
    <r>
      <rPr>
        <sz val="11"/>
        <color theme="1"/>
        <rFont val="Calibri"/>
        <family val="2"/>
        <charset val="162"/>
        <scheme val="minor"/>
      </rPr>
      <t xml:space="preserve"> Öğrencilerin harç ücretini yatırması gereken hesap numarası yerine Üniversitemiz adına açılmış olan başka bir hesaba yatırmaları. Öğrenci katkı paylarının hesaplanarak bankalara aktarılmaması.
</t>
    </r>
    <r>
      <rPr>
        <b/>
        <sz val="11"/>
        <color theme="1"/>
        <rFont val="Calibri"/>
        <family val="2"/>
        <charset val="162"/>
        <scheme val="minor"/>
      </rPr>
      <t/>
    </r>
  </si>
  <si>
    <t>Taşınır birim hesabının hatasız verilmesi.</t>
  </si>
  <si>
    <r>
      <rPr>
        <b/>
        <sz val="11"/>
        <color theme="1"/>
        <rFont val="Calibri"/>
        <family val="2"/>
        <charset val="162"/>
        <scheme val="minor"/>
      </rPr>
      <t xml:space="preserve">Risk 1: </t>
    </r>
    <r>
      <rPr>
        <sz val="11"/>
        <color theme="1"/>
        <rFont val="Calibri"/>
        <family val="2"/>
        <charset val="162"/>
        <scheme val="minor"/>
      </rPr>
      <t xml:space="preserve">Kamuda maddi zarara sebebiyet verme
</t>
    </r>
    <r>
      <rPr>
        <b/>
        <sz val="11"/>
        <color theme="1"/>
        <rFont val="Calibri"/>
        <family val="2"/>
        <charset val="162"/>
        <scheme val="minor"/>
      </rPr>
      <t/>
    </r>
  </si>
  <si>
    <r>
      <rPr>
        <b/>
        <sz val="11"/>
        <color theme="1"/>
        <rFont val="Calibri"/>
        <family val="2"/>
        <charset val="162"/>
        <scheme val="minor"/>
      </rPr>
      <t xml:space="preserve">Sebep 1: </t>
    </r>
    <r>
      <rPr>
        <sz val="11"/>
        <color theme="1"/>
        <rFont val="Calibri"/>
        <family val="2"/>
        <charset val="162"/>
        <scheme val="minor"/>
      </rPr>
      <t>Taşınır işlem fişinin düzenlenmemesi veya eksik/hatalı düzenlenmesi.</t>
    </r>
    <r>
      <rPr>
        <b/>
        <sz val="11"/>
        <color theme="1"/>
        <rFont val="Calibri"/>
        <family val="2"/>
        <charset val="162"/>
        <scheme val="minor"/>
      </rPr>
      <t xml:space="preserve"> </t>
    </r>
    <r>
      <rPr>
        <sz val="11"/>
        <color theme="1"/>
        <rFont val="Calibri"/>
        <family val="2"/>
        <charset val="162"/>
        <scheme val="minor"/>
      </rPr>
      <t xml:space="preserve">Ambara giriş/çıkışı yapılacak taşınırların kanıtlayıcı bir belge karşılığında alınmaması, Kayda esas belgelerdeki taşınırların cins ve miktarı ile teslim alınan malzemenin karşılaştırılmaması, taşınırların cins, nitelik ve miktarların eksik ya da hatalı yazılmış olması kayda esas belgede değerleri belli olmayan taşınırların olması.
</t>
    </r>
    <r>
      <rPr>
        <b/>
        <sz val="11"/>
        <color theme="1"/>
        <rFont val="Calibri"/>
        <family val="2"/>
        <charset val="162"/>
        <scheme val="minor"/>
      </rPr>
      <t>Sebep 2:</t>
    </r>
    <r>
      <rPr>
        <sz val="11"/>
        <color theme="1"/>
        <rFont val="Calibri"/>
        <family val="2"/>
        <charset val="162"/>
        <scheme val="minor"/>
      </rPr>
      <t xml:space="preserve"> Taşınır giriş/çıkış kaydına ilişkin taşınır işlem fişlerinin Muhasebe Birimine gönderilmemesi sonucu muhasebe birimiyle mutabakatın sağlanamaması.Satın alınan taşınırlar için düzenlenen TİF lerin tahakkuk birimince ödeme emri belgesine bağlanmaması, yanlış muhasebeleştirilmesi, çıkışı yapılan taşınırlar için düzenlenen TİF lerin eksik hatalı düzenlenmesi ya da hiç düzenlenmemiş olması.
</t>
    </r>
    <r>
      <rPr>
        <b/>
        <sz val="11"/>
        <color theme="1"/>
        <rFont val="Calibri"/>
        <family val="2"/>
        <charset val="162"/>
        <scheme val="minor"/>
      </rPr>
      <t>Sebep 3:</t>
    </r>
    <r>
      <rPr>
        <sz val="11"/>
        <color theme="1"/>
        <rFont val="Calibri"/>
        <family val="2"/>
        <charset val="162"/>
        <scheme val="minor"/>
      </rPr>
      <t xml:space="preserve"> Ambar mevcudu ile taşınır kayıtlarının birbirini tutmaması. Dayanıklı taşınırlardan kullanıma verilenlerin zimmet fişi düzenlenmeden verilmiş olması.
</t>
    </r>
    <r>
      <rPr>
        <b/>
        <sz val="11"/>
        <color theme="1"/>
        <rFont val="Calibri"/>
        <family val="2"/>
        <charset val="162"/>
        <scheme val="minor"/>
      </rPr>
      <t>Sebep 4:</t>
    </r>
    <r>
      <rPr>
        <sz val="11"/>
        <color theme="1"/>
        <rFont val="Calibri"/>
        <family val="2"/>
        <charset val="162"/>
        <scheme val="minor"/>
      </rPr>
      <t xml:space="preserve"> Ambarda bulunan taşınırların çalınması, yıpranması, bozulması gibi tehlikelere karşı korunmaması sonucu kamu zararı oluşması. Güvenlik ve bozulma, yıpranma vb tehlikelere karşı gerekli tedbirlerin alınmaması.
</t>
    </r>
  </si>
  <si>
    <t>Acil durum seferberlik planı, deprem sel gibi doğal afetlerle veya olası bir durumla karşılaşıldığında ilk yardım teknikleri de dahil olmak üzere sistemli bir bilgi aktarımın sağlanması.</t>
  </si>
  <si>
    <r>
      <rPr>
        <b/>
        <sz val="11"/>
        <color theme="1"/>
        <rFont val="Calibri"/>
        <family val="2"/>
        <charset val="162"/>
        <scheme val="minor"/>
      </rPr>
      <t xml:space="preserve">Risk 1: </t>
    </r>
    <r>
      <rPr>
        <sz val="11"/>
        <color theme="1"/>
        <rFont val="Calibri"/>
        <family val="2"/>
        <charset val="162"/>
        <scheme val="minor"/>
      </rPr>
      <t>Sivil Savunma Planlarının ilgili mevzuata uygun olarak hazırlanmamış olması.</t>
    </r>
  </si>
  <si>
    <r>
      <rPr>
        <b/>
        <sz val="11"/>
        <color theme="1"/>
        <rFont val="Calibri"/>
        <family val="2"/>
        <charset val="162"/>
        <scheme val="minor"/>
      </rPr>
      <t xml:space="preserve">Sebep 1: </t>
    </r>
    <r>
      <rPr>
        <sz val="11"/>
        <color theme="1"/>
        <rFont val="Calibri"/>
        <family val="2"/>
        <charset val="162"/>
        <scheme val="minor"/>
      </rPr>
      <t>Personelin konunun hassasiyetini kavrayamaması ve gerekli dikkati göstermemesi. Birimler tarafından usulüne uygun olarak hazırlanmaması.</t>
    </r>
  </si>
  <si>
    <t>Birimimizin uzun vadeli gelişme stratejisiyle tutarlı güncel kararlar almak ve bu kararları değişen koşullara uygun duruma getirmek için belirli aralıklarla gözden geçirmek ve bu yolla kurumun uzun vadeli amaçlarının gerçekleşmesine katkıda bulunmak.</t>
  </si>
  <si>
    <r>
      <rPr>
        <b/>
        <sz val="11"/>
        <color theme="1"/>
        <rFont val="Calibri"/>
        <family val="2"/>
        <charset val="162"/>
        <scheme val="minor"/>
      </rPr>
      <t xml:space="preserve">Risk 1: </t>
    </r>
    <r>
      <rPr>
        <sz val="11"/>
        <color theme="1"/>
        <rFont val="Calibri"/>
        <family val="2"/>
        <charset val="162"/>
        <scheme val="minor"/>
      </rPr>
      <t>Belilenmiş stratejik amaç ve hedeflere ulaşamama.</t>
    </r>
  </si>
  <si>
    <r>
      <rPr>
        <b/>
        <sz val="11"/>
        <color theme="1"/>
        <rFont val="Calibri"/>
        <family val="2"/>
        <charset val="162"/>
        <scheme val="minor"/>
      </rPr>
      <t xml:space="preserve">Sebep 1: </t>
    </r>
    <r>
      <rPr>
        <sz val="11"/>
        <color theme="1"/>
        <rFont val="Calibri"/>
        <family val="2"/>
        <charset val="162"/>
        <scheme val="minor"/>
      </rPr>
      <t>Tüm çalışanların belilenmiş stratejik amaç ve hedeflere duyarsız kalması.</t>
    </r>
  </si>
  <si>
    <t>Üniversitemiz birimleri tarafından sunulan kamu hizmetlerinin devamlılığı gereği ihtiyaç duyulan ek ödenek aktarım taleplerinin değerlendirilmesi</t>
  </si>
  <si>
    <r>
      <rPr>
        <b/>
        <sz val="11"/>
        <color theme="1"/>
        <rFont val="Calibri"/>
        <family val="2"/>
        <charset val="162"/>
        <scheme val="minor"/>
      </rPr>
      <t>Risk 1:</t>
    </r>
    <r>
      <rPr>
        <sz val="11"/>
        <color theme="1"/>
        <rFont val="Calibri"/>
        <family val="2"/>
        <charset val="162"/>
        <scheme val="minor"/>
      </rPr>
      <t xml:space="preserve"> Birimler tarafından sunulan kamu hizmetinin aksaması
</t>
    </r>
    <r>
      <rPr>
        <b/>
        <sz val="11"/>
        <color theme="1"/>
        <rFont val="Calibri"/>
        <family val="2"/>
        <charset val="162"/>
        <scheme val="minor"/>
      </rPr>
      <t/>
    </r>
  </si>
  <si>
    <r>
      <rPr>
        <b/>
        <sz val="11"/>
        <color theme="1"/>
        <rFont val="Calibri"/>
        <family val="2"/>
        <charset val="162"/>
        <scheme val="minor"/>
      </rPr>
      <t>Sebep 1:</t>
    </r>
    <r>
      <rPr>
        <sz val="11"/>
        <color theme="1"/>
        <rFont val="Calibri"/>
        <family val="2"/>
        <charset val="162"/>
        <scheme val="minor"/>
      </rPr>
      <t xml:space="preserve">Birimler tarafından sunulan hizmetlerin devamlılığı için ek ödenek taleplerine ait gerekçeli kararları  ve bunlara ait kanıt belgelerinin yetersiz kalması.
</t>
    </r>
    <r>
      <rPr>
        <b/>
        <sz val="11"/>
        <color theme="1"/>
        <rFont val="Calibri"/>
        <family val="2"/>
        <charset val="162"/>
        <scheme val="minor"/>
      </rPr>
      <t>Sebep 2:</t>
    </r>
    <r>
      <rPr>
        <sz val="11"/>
        <color theme="1"/>
        <rFont val="Calibri"/>
        <family val="2"/>
        <charset val="162"/>
        <scheme val="minor"/>
      </rPr>
      <t xml:space="preserve"> Ödenek aktarım işlemlerinin uzun sürmesi.
</t>
    </r>
  </si>
  <si>
    <t>Birimler tarafından talep edilerek istenen malzemelerin  ilgili birimler tarafından karşılanmaması veya birimler arası devri yapılmaması sonucunda talepte bulunulan malzemelerin doğrudan temin usulü ile alım isteklerinin  degerlendirilmesi ihtiyaçtan fazla malzeme alımlarının önüne geçilmesi.</t>
  </si>
  <si>
    <r>
      <rPr>
        <b/>
        <sz val="11"/>
        <color theme="1"/>
        <rFont val="Calibri"/>
        <family val="2"/>
        <charset val="162"/>
        <scheme val="minor"/>
      </rPr>
      <t xml:space="preserve">Risk 1: </t>
    </r>
    <r>
      <rPr>
        <sz val="11"/>
        <color theme="1"/>
        <rFont val="Calibri"/>
        <family val="2"/>
        <charset val="162"/>
        <scheme val="minor"/>
      </rPr>
      <t>Kamu zararının oluşması.</t>
    </r>
  </si>
  <si>
    <r>
      <rPr>
        <b/>
        <sz val="11"/>
        <color theme="1"/>
        <rFont val="Calibri"/>
        <family val="2"/>
        <charset val="162"/>
        <scheme val="minor"/>
      </rPr>
      <t xml:space="preserve">Sebep 1: </t>
    </r>
    <r>
      <rPr>
        <sz val="11"/>
        <color theme="1"/>
        <rFont val="Calibri"/>
        <family val="2"/>
        <charset val="162"/>
        <scheme val="minor"/>
      </rPr>
      <t xml:space="preserve">Birimlerde </t>
    </r>
    <r>
      <rPr>
        <b/>
        <sz val="11"/>
        <color theme="1"/>
        <rFont val="Calibri"/>
        <family val="2"/>
        <charset val="162"/>
        <scheme val="minor"/>
      </rPr>
      <t>t</t>
    </r>
    <r>
      <rPr>
        <sz val="11"/>
        <color theme="1"/>
        <rFont val="Calibri"/>
        <family val="2"/>
        <charset val="162"/>
        <scheme val="minor"/>
      </rPr>
      <t xml:space="preserve">alep edilen malzemelere aitödeneğin yeterli ödeneğin olmaması.
</t>
    </r>
    <r>
      <rPr>
        <b/>
        <sz val="11"/>
        <color theme="1"/>
        <rFont val="Calibri"/>
        <family val="2"/>
        <charset val="162"/>
        <scheme val="minor"/>
      </rPr>
      <t>Sebep 2:</t>
    </r>
    <r>
      <rPr>
        <sz val="11"/>
        <color theme="1"/>
        <rFont val="Calibri"/>
        <family val="2"/>
        <charset val="162"/>
        <scheme val="minor"/>
      </rPr>
      <t xml:space="preserve"> ALYS sistemi üzerinden gerekli incelemelerin yapılmadan dogrudan teminle malzeme taleplerinin karşılanmasının uygun görülmesi sonucunda kamu zararı meydana gelmesi. Birim amirine konu hakkında eksik bilgi verme.
</t>
    </r>
    <r>
      <rPr>
        <b/>
        <sz val="11"/>
        <color theme="1"/>
        <rFont val="Calibri"/>
        <family val="2"/>
        <charset val="162"/>
        <scheme val="minor"/>
      </rPr>
      <t/>
    </r>
  </si>
  <si>
    <t>Teklif edilen Yatırım Programı incelenerek dayanıklı taşınır malzemeleri talebinin sistemli bir plan içinde belirlenmesi ve yürütülmesi.</t>
  </si>
  <si>
    <r>
      <rPr>
        <b/>
        <sz val="11"/>
        <color theme="1"/>
        <rFont val="Calibri"/>
        <family val="2"/>
        <charset val="162"/>
        <scheme val="minor"/>
      </rPr>
      <t xml:space="preserve">Risk 1: </t>
    </r>
    <r>
      <rPr>
        <sz val="11"/>
        <color theme="1"/>
        <rFont val="Calibri"/>
        <family val="2"/>
        <charset val="162"/>
        <scheme val="minor"/>
      </rPr>
      <t xml:space="preserve">Birimler tarafından yatırım programına yazılan taleplerin eksik veya ihtiyaçtan fazla olması.
</t>
    </r>
    <r>
      <rPr>
        <b/>
        <sz val="11"/>
        <color theme="1"/>
        <rFont val="Calibri"/>
        <family val="2"/>
        <charset val="162"/>
        <scheme val="minor"/>
      </rPr>
      <t/>
    </r>
  </si>
  <si>
    <r>
      <rPr>
        <b/>
        <sz val="11"/>
        <color theme="1"/>
        <rFont val="Calibri"/>
        <family val="2"/>
        <charset val="162"/>
        <scheme val="minor"/>
      </rPr>
      <t xml:space="preserve">Sebep 1: </t>
    </r>
    <r>
      <rPr>
        <sz val="11"/>
        <color theme="1"/>
        <rFont val="Calibri"/>
        <family val="2"/>
        <charset val="162"/>
        <scheme val="minor"/>
      </rPr>
      <t>Birimlerin elindeki eski fakat çalışır haldeki mazlemelerin yenileriyle değiştime istek ve arsuzu veya birimler tarafından planlama yapılırken yanılgıya düşülmüş olması.</t>
    </r>
  </si>
  <si>
    <t>Kamu hizmetinde emek-zaman israfına yol açacak ve maliyetleri artıracak unsurların belirlenip ortadan kaldırılması.</t>
  </si>
  <si>
    <r>
      <rPr>
        <b/>
        <sz val="11"/>
        <color theme="1"/>
        <rFont val="Calibri"/>
        <family val="2"/>
        <charset val="162"/>
        <scheme val="minor"/>
      </rPr>
      <t xml:space="preserve">Risk 1: </t>
    </r>
    <r>
      <rPr>
        <sz val="11"/>
        <color theme="1"/>
        <rFont val="Calibri"/>
        <family val="2"/>
        <charset val="162"/>
        <scheme val="minor"/>
      </rPr>
      <t>İş Akış süreçlerinin yanlış veya eksik hazırlanması.</t>
    </r>
  </si>
  <si>
    <r>
      <rPr>
        <b/>
        <sz val="11"/>
        <color theme="1"/>
        <rFont val="Calibri"/>
        <family val="2"/>
        <charset val="162"/>
        <scheme val="minor"/>
      </rPr>
      <t xml:space="preserve">Sebep 1: </t>
    </r>
    <r>
      <rPr>
        <sz val="11"/>
        <color theme="1"/>
        <rFont val="Calibri"/>
        <family val="2"/>
        <charset val="162"/>
        <scheme val="minor"/>
      </rPr>
      <t>Göreve yeni başlayan bir personel olması, süreçlerle ilgili yeterince eğitim verilmemiş olması.</t>
    </r>
  </si>
  <si>
    <t>İdare/Birim/Alt Birim: Bütçe ve Akıllı Lojistik Yönetim Sistemi</t>
  </si>
  <si>
    <t>Birimlerde görevli güvenlik görevlileri yetkilendirilerek mesai saatleri sonrasında açık unutulan ışıklar, bilgisayarlar veya pencereler kontrol edilerek enerji verimliliği kontrol çizelgesine işlenir. Personelin ofislerde kettle vb. elektronik eşya kullanımının önüne geçmek için ortak alana çay ocağı kurulur.</t>
  </si>
  <si>
    <t>Şube Müdürü</t>
  </si>
  <si>
    <t>Yapılan anketlerin en ince ayrıntısına kadar düşünülerek hazırlanır. Taleplerin yetmeme riskine karşın makul seviyede bir esneme payı bırakılır. Tüketim ortalamaları bulunurken farklı birçok kaynaktan bilgi edinilerek çalışma yürütülür. Güncellemelerin yapılıp yapılmadığı hakkında Bütçe ve ALYS Şube Müdürlüğü personeli tarafından ilgili personele hatırlatmalar yapılır. Otokontrol merkanizması oluşturularak görevli personellerin denetlenir.</t>
  </si>
  <si>
    <t>Üniversitemizde kullanılan malzemelerin yatay eşitlik çerçevesinde standardizasyona bağlanması ve standart dışında talep edilen malzemelerin standartlara dahil olan malzemeye çevrilerek karşılanır.</t>
  </si>
  <si>
    <t xml:space="preserve">Belirli aralıklarla bilgilendirme toplantıları yapılır, atık alanlarına bilgilendirme afişleri ve levhaları asılır, Sıfır Atık Denetim Komisyonu eşliğinde habersiz denetimler yapılır. </t>
  </si>
  <si>
    <t>ALYS sistemi üzerinde görünen ambar ve stok durumları önceki yıl bulunulan talep miktarları yatırım programında kabul edilen talepler ve ataması yapılacak personel planlaması dikkatle incelenerek stoklar planlanır.</t>
  </si>
  <si>
    <t>Genel Sekreterlik koordinatörllüğünde İlgili Daire Başkanlıkları, Akademik Birimler,  Döner Sermaye İşletmesi Müdürlüğü ve Türkçe Öğretim Uygulama ve Araştırma Merkezi ile ortak çalışma yürütülür. Akademik Birimlerin hesaplarını ayırmak için yeni çalışmalar yapılması. Genel Sekreterlik tarafından Bilgi İşlem Daire Başkanlığına yeni bir yazılım hazırlatılarak harç yatırmadan kayıt işleminin tamamlanmasının önüne geçilir.</t>
  </si>
  <si>
    <t>Ambara giriş/çıkışı yapılacak tüm taşınırların mutlaka 
tutanak yada kanıtlayıcı bir belge karşılığında teslim 
alınır. Satın alınan taşınırlar için düzenlenen TİF ler için HYS 
den ödeme emri düzenlenip düzenlenmediğinin takip 
edilir. Kullanıma verilen dayanıklı taşınırların personele 
zimmet fişi düzenlenerek imza karşılığı verilmesi, imzalı 
nüsha saklanır. Ambarlara yetkisiz kişilerin girmemesi için önlem 
alınır. Taşınır malın kaybolmasından kaynaklanan zararın 
ilgilisinden tazmin edilir.</t>
  </si>
  <si>
    <t>Konuyla ilgili deneyimli bir personelin görevlendirilmesi veya diğer personele bu personel tarafından bilgi paylaşımı yapılır.</t>
  </si>
  <si>
    <t>Stratejik planın hazırlanmasına yönelik verilen eğitimler ve deneyimli personelin görevlendirilmesi. Stratejik Planın önce Planlaması (Ne kadar sürede yapılacak? Hangi Çıktılar Elde Edilecek vb.) yapılır.</t>
  </si>
  <si>
    <t xml:space="preserve">İlgili tertipler hakkında Strateji Gelişltirme Daire Başkanlığının bilgisinden ve ilgili mevzuatlardan yararlanılması sağlanır. Birimlerden gelen ödenek talepleri ALYS personeli tarafından sistemli olarak kayıt altında tutulur. </t>
  </si>
  <si>
    <t>Birimler tarafından talep edilerek istenen malzemelerin  ilgili birimler tarafından karşılanmaması veya birimler arası devri yapılmaması sonucunda talepte bulunulan malzemelerin doğrudan temin usulü ile alım isteklerinin degerlendirilmesi ihtiyaçtan fazla malzeme alımlarının önüne geçilmesi.</t>
  </si>
  <si>
    <t>Plan ve programlara uygun olarak ihtiyaçların planlanması, bütçe hazırlık döneminde gerekçeli ödenek teklifleri yapılması. Zorunlu hallerde bütçe hazırlık sürecinde temin edilemeyen ödenekler için ilave ödeneğin sağlanmasına yönelik talep yapılması. İhtiyaçlar konusunda geçmiş yıllar verilerinden de yararlanarak öncelikli ihtiyaçlar analiz edilir.</t>
  </si>
  <si>
    <t>ALYS sistemi üzerinde görünen ambar ve stok durumları önceki yıl yatırım programlarında yer alan talep miktarları ve yıl içinde yapılan talepler ve onay için gönderilen yatırım programında bulunan talepler irdelenerek incelenir.</t>
  </si>
  <si>
    <t xml:space="preserve">Aylık olarak yapılan birim içi toplatılarda her personelin iş ile ilgili bilgilendirme yapılır. Yapılan işlerle ilgili personele sık sık eğitimler verilir. </t>
  </si>
  <si>
    <t>ALYS-1</t>
  </si>
  <si>
    <t>ALYS-2</t>
  </si>
  <si>
    <t>ALYS-3</t>
  </si>
  <si>
    <t>ALYS-4</t>
  </si>
  <si>
    <t>ALYS-5</t>
  </si>
  <si>
    <t>ALYS-6</t>
  </si>
  <si>
    <t>ALYS-7</t>
  </si>
  <si>
    <t>ALYS-8</t>
  </si>
  <si>
    <t>ALYS-9</t>
  </si>
  <si>
    <t>ALYS-10</t>
  </si>
  <si>
    <t>ALYS-11</t>
  </si>
  <si>
    <t>ALYS-12</t>
  </si>
  <si>
    <t>ALYS-13</t>
  </si>
  <si>
    <t>GE-1</t>
  </si>
  <si>
    <t>Gelen fiziki ve elektronik evrakları kaydetmek ve ilgili birimlere zimmetle teslim etmek</t>
  </si>
  <si>
    <r>
      <t xml:space="preserve">Risk: </t>
    </r>
    <r>
      <rPr>
        <sz val="11"/>
        <color theme="1"/>
        <rFont val="Calibri"/>
        <family val="2"/>
        <charset val="162"/>
        <scheme val="minor"/>
      </rPr>
      <t>İşlerin aksaması, zamanında yapılamaması ve evrakların kaybı.</t>
    </r>
  </si>
  <si>
    <r>
      <t xml:space="preserve">Sebep: </t>
    </r>
    <r>
      <rPr>
        <sz val="11"/>
        <color theme="1"/>
        <rFont val="Calibri"/>
        <family val="2"/>
        <charset val="162"/>
        <scheme val="minor"/>
      </rPr>
      <t>Sisteme belli periyotlarla bakılmaması</t>
    </r>
  </si>
  <si>
    <t>GE-2</t>
  </si>
  <si>
    <t>Giden fiziki ve elektronik evrakları takip etmek ve ilgili yerlere elektronik ortamdan ulaşıp ulaşmadığını delil sorgulanması ve fizikileri zimmetle teslim edilmelerini sağlama.</t>
  </si>
  <si>
    <t>GE-3</t>
  </si>
  <si>
    <t>Üniversitemiz Birimlerine veya dış kurumlara elden teslim edilmesi gereken evrakların zamanında ulaştırılması.</t>
  </si>
  <si>
    <r>
      <t>Risk</t>
    </r>
    <r>
      <rPr>
        <sz val="11"/>
        <color theme="1"/>
        <rFont val="Calibri"/>
        <family val="2"/>
        <charset val="162"/>
        <scheme val="minor"/>
      </rPr>
      <t>: Evrakların zamanınında ulaştırılamaması</t>
    </r>
  </si>
  <si>
    <r>
      <t xml:space="preserve">Sebep: </t>
    </r>
    <r>
      <rPr>
        <sz val="11"/>
        <color theme="1"/>
        <rFont val="Calibri"/>
        <family val="2"/>
        <charset val="162"/>
        <scheme val="minor"/>
      </rPr>
      <t>Tahsis edilmesi gereken aracın iş yoğunluğu sebebiyle araç çıkarılamaması.</t>
    </r>
    <r>
      <rPr>
        <b/>
        <sz val="11"/>
        <color theme="1"/>
        <rFont val="Calibri"/>
        <family val="2"/>
        <charset val="162"/>
        <scheme val="minor"/>
      </rPr>
      <t xml:space="preserve">
</t>
    </r>
  </si>
  <si>
    <t>Tarih: …./…/20..</t>
  </si>
  <si>
    <t>Evrakların zamanında kayıt altına alınması ve ilgili kısımlara teslim edilmesi</t>
  </si>
  <si>
    <t>Evrakların zamanında kayıt edilip ilgili yerlere zimmetle gönderilmesi</t>
  </si>
  <si>
    <r>
      <t xml:space="preserve">Risk : </t>
    </r>
    <r>
      <rPr>
        <sz val="11"/>
        <color theme="1"/>
        <rFont val="Calibri"/>
        <family val="2"/>
        <charset val="162"/>
        <scheme val="minor"/>
      </rPr>
      <t>Evrakların zamanınında ulaştırılamaması</t>
    </r>
  </si>
  <si>
    <t>Amire derhal haber verilir ve araç çıkarmakla görevli olan birim ile iletişim sağlanarak en kısa sürede araç görevlendirilmesi yapılır.</t>
  </si>
  <si>
    <r>
      <t>Sebep :</t>
    </r>
    <r>
      <rPr>
        <sz val="11"/>
        <color theme="1"/>
        <rFont val="Calibri"/>
        <family val="2"/>
        <charset val="162"/>
        <scheme val="minor"/>
      </rPr>
      <t xml:space="preserve"> Tahsis edilmesi gereken aracın iş yoğunluğu sebebiyle araç çıkarılamaması.
</t>
    </r>
  </si>
  <si>
    <r>
      <t>Risk:</t>
    </r>
    <r>
      <rPr>
        <sz val="11"/>
        <color theme="1"/>
        <rFont val="Calibri"/>
        <family val="2"/>
        <charset val="162"/>
        <scheme val="minor"/>
      </rPr>
      <t xml:space="preserve"> İşlerin aksaması, zamanında yapılamaması ve evrakların kaybı.</t>
    </r>
  </si>
  <si>
    <r>
      <t xml:space="preserve">Risk: </t>
    </r>
    <r>
      <rPr>
        <sz val="11"/>
        <color theme="1"/>
        <rFont val="Calibri"/>
        <family val="2"/>
        <charset val="162"/>
        <scheme val="minor"/>
      </rPr>
      <t>Evrakların zamanınında ulaştırılamaması</t>
    </r>
  </si>
  <si>
    <t>Yİ-1</t>
  </si>
  <si>
    <t>Üniversite Disiplin Kurulunda görüşülen konuların ve alınan kararların eksiksiz yazılması, üyelerin imzalarında eksiklik olmaması ve görüşülen hususunların üçüncü kişilerle paylaşılmadan işlemlerin yürütülmesi hedeflenir.</t>
  </si>
  <si>
    <r>
      <t xml:space="preserve">Risk 1: </t>
    </r>
    <r>
      <rPr>
        <sz val="11"/>
        <color theme="1"/>
        <rFont val="Calibri"/>
        <family val="2"/>
        <charset val="162"/>
        <scheme val="minor"/>
      </rPr>
      <t xml:space="preserve">Üniversite Disiplin Kurulunda görüşülen konular üniversitenin ve kişilerin mahrem bilgilerden üçüncü kişilerin haberdar olması,
</t>
    </r>
    <r>
      <rPr>
        <b/>
        <sz val="11"/>
        <color theme="1"/>
        <rFont val="Calibri"/>
        <family val="2"/>
        <charset val="162"/>
        <scheme val="minor"/>
      </rPr>
      <t>Risk 2:</t>
    </r>
    <r>
      <rPr>
        <sz val="11"/>
        <color theme="1"/>
        <rFont val="Calibri"/>
        <family val="2"/>
        <charset val="162"/>
        <scheme val="minor"/>
      </rPr>
      <t xml:space="preserve"> İlgili kişinin maddi ve manevi zarar görmesi,
</t>
    </r>
    <r>
      <rPr>
        <b/>
        <sz val="11"/>
        <color theme="1"/>
        <rFont val="Calibri"/>
        <family val="2"/>
        <charset val="162"/>
        <scheme val="minor"/>
      </rPr>
      <t>Risk 3:</t>
    </r>
    <r>
      <rPr>
        <sz val="11"/>
        <color theme="1"/>
        <rFont val="Calibri"/>
        <family val="2"/>
        <charset val="162"/>
        <scheme val="minor"/>
      </rPr>
      <t xml:space="preserve"> Kararların soruşturmanın yasal süresi içinde alınarak/yazılarak ilgiliye veya ilgili birime gereği için gönderilmemesi olabilir.</t>
    </r>
  </si>
  <si>
    <r>
      <t>Sebep 1:</t>
    </r>
    <r>
      <rPr>
        <sz val="11"/>
        <color theme="1"/>
        <rFont val="Calibri"/>
        <family val="2"/>
        <charset val="162"/>
        <scheme val="minor"/>
      </rPr>
      <t xml:space="preserve"> Personelin dikkatsizliği ve bilgisizliği,</t>
    </r>
  </si>
  <si>
    <t>Yİ-2</t>
  </si>
  <si>
    <t>Üniversite Senatosu ve Yönetim Kurulunun gündeminin ve alınan kararların hatasız ve eksiksiz bir şekilde yazılması, üyelerin vekalet durumlarının takip edilmesi, toplantı gündeminin ve bağlantı linkinin üyelere zamanında ve eksiksiz şekilde gönderilmesi, unvan değişikliği konularında belgelerin zamanında ve eksiksiz şekilde bastırılması, alınan kararların üyelere eksik imza kalmayacak şekilde UBYS üzerinden imzaya çıkarılması, imza aşamasında geçen kararların ilgili birim ve kurumlara gönderilmesi hedeflenir.</t>
  </si>
  <si>
    <r>
      <t xml:space="preserve">Risk 1: </t>
    </r>
    <r>
      <rPr>
        <sz val="11"/>
        <color theme="1"/>
        <rFont val="Calibri"/>
        <family val="2"/>
        <charset val="162"/>
        <scheme val="minor"/>
      </rPr>
      <t>Üniversitenin akademik ve idari işlerinde aksamalar meydana gelmesi.</t>
    </r>
  </si>
  <si>
    <r>
      <t xml:space="preserve">Sebep 1: </t>
    </r>
    <r>
      <rPr>
        <sz val="11"/>
        <color theme="1"/>
        <rFont val="Calibri"/>
        <family val="2"/>
        <charset val="162"/>
        <scheme val="minor"/>
      </rPr>
      <t xml:space="preserve">Üniversite Yönetim Kurulu ve Senato gündemlerinin veya kararlarının yanlış yazılması.
</t>
    </r>
    <r>
      <rPr>
        <b/>
        <sz val="11"/>
        <color theme="1"/>
        <rFont val="Calibri"/>
        <family val="2"/>
        <charset val="162"/>
        <scheme val="minor"/>
      </rPr>
      <t>Sebep 2:</t>
    </r>
    <r>
      <rPr>
        <sz val="11"/>
        <color theme="1"/>
        <rFont val="Calibri"/>
        <family val="2"/>
        <charset val="162"/>
        <scheme val="minor"/>
      </rPr>
      <t xml:space="preserve"> Teklifleri gönderen birimlerin hatalı belge göndermeleri.
</t>
    </r>
    <r>
      <rPr>
        <b/>
        <sz val="11"/>
        <color theme="1"/>
        <rFont val="Calibri"/>
        <family val="2"/>
        <charset val="162"/>
        <scheme val="minor"/>
      </rPr>
      <t>Sebep 3:</t>
    </r>
    <r>
      <rPr>
        <sz val="11"/>
        <color theme="1"/>
        <rFont val="Calibri"/>
        <family val="2"/>
        <charset val="162"/>
        <scheme val="minor"/>
      </rPr>
      <t xml:space="preserve"> Kurul üyelerinin vekaletlerinin bildirilmemesi veya yanlış kişiye imza açılması.
</t>
    </r>
    <r>
      <rPr>
        <b/>
        <sz val="11"/>
        <color theme="1"/>
        <rFont val="Calibri"/>
        <family val="2"/>
        <charset val="162"/>
        <scheme val="minor"/>
      </rPr>
      <t>Sebep 4:</t>
    </r>
    <r>
      <rPr>
        <sz val="11"/>
        <color theme="1"/>
        <rFont val="Calibri"/>
        <family val="2"/>
        <charset val="162"/>
        <scheme val="minor"/>
      </rPr>
      <t xml:space="preserve"> Alınan kararların zamanında ilgili kurumlara veya birimlere gönderilmemesi ve zamanında yayımlanmaması.</t>
    </r>
  </si>
  <si>
    <t>Yİ-3</t>
  </si>
  <si>
    <t>Birim personelinin SGK kesintilerinin zamanında ve eksiksiz yapılması, birime yeni gelen veya birimden ayrılan personelin SGK giriş ve çıkış işlemlerinin zamanında yapılması hedeflenir.</t>
  </si>
  <si>
    <r>
      <rPr>
        <b/>
        <sz val="11"/>
        <color theme="1"/>
        <rFont val="Calibri"/>
        <family val="2"/>
        <charset val="162"/>
        <scheme val="minor"/>
      </rPr>
      <t xml:space="preserve">Risk: 1: </t>
    </r>
    <r>
      <rPr>
        <sz val="11"/>
        <color theme="1"/>
        <rFont val="Calibri"/>
        <family val="2"/>
        <charset val="162"/>
        <scheme val="minor"/>
      </rPr>
      <t xml:space="preserve">Ataması yapılan personelin görevine zamanında başlayamaması
</t>
    </r>
    <r>
      <rPr>
        <b/>
        <sz val="11"/>
        <color theme="1"/>
        <rFont val="Calibri"/>
        <family val="2"/>
        <charset val="162"/>
        <scheme val="minor"/>
      </rPr>
      <t>Risk 2:</t>
    </r>
    <r>
      <rPr>
        <sz val="11"/>
        <color theme="1"/>
        <rFont val="Calibri"/>
        <family val="2"/>
        <charset val="162"/>
        <scheme val="minor"/>
      </rPr>
      <t xml:space="preserve"> SGK giriş işlemerinde hata olması,</t>
    </r>
  </si>
  <si>
    <r>
      <rPr>
        <b/>
        <sz val="11"/>
        <color theme="1"/>
        <rFont val="Calibri"/>
        <family val="2"/>
        <charset val="162"/>
        <scheme val="minor"/>
      </rPr>
      <t xml:space="preserve">Sebep 1: </t>
    </r>
    <r>
      <rPr>
        <sz val="11"/>
        <color theme="1"/>
        <rFont val="Calibri"/>
        <family val="2"/>
        <charset val="162"/>
        <scheme val="minor"/>
      </rPr>
      <t xml:space="preserve">Personelin dikkatsizliği, 
</t>
    </r>
    <r>
      <rPr>
        <b/>
        <sz val="11"/>
        <color theme="1"/>
        <rFont val="Calibri"/>
        <family val="2"/>
        <charset val="162"/>
        <scheme val="minor"/>
      </rPr>
      <t>Sebep2: İ</t>
    </r>
    <r>
      <rPr>
        <sz val="11"/>
        <color theme="1"/>
        <rFont val="Calibri"/>
        <family val="2"/>
        <charset val="162"/>
        <scheme val="minor"/>
      </rPr>
      <t xml:space="preserve">lgili birimin ya da kurumun belgeleri zamanında göndermemesi, 
</t>
    </r>
    <r>
      <rPr>
        <b/>
        <sz val="11"/>
        <color theme="1"/>
        <rFont val="Calibri"/>
        <family val="2"/>
        <charset val="162"/>
        <scheme val="minor"/>
      </rPr>
      <t>Sebep 3:</t>
    </r>
    <r>
      <rPr>
        <sz val="11"/>
        <color theme="1"/>
        <rFont val="Calibri"/>
        <family val="2"/>
        <charset val="162"/>
        <scheme val="minor"/>
      </rPr>
      <t xml:space="preserve"> İlgili personelin zamanında birimini bilgilendirmemesi.</t>
    </r>
  </si>
  <si>
    <t>Yİ-4</t>
  </si>
  <si>
    <t>Gizli/ Çok Gizli dereceli yazıların yazımı ve gönderilmesi aşamalarında üçüncü kişi veya kurumlara aktarılmadan ilgili kişi veya kurumlara gönderilmesini sağlamak hedeflenir.</t>
  </si>
  <si>
    <r>
      <rPr>
        <b/>
        <sz val="11"/>
        <color theme="1"/>
        <rFont val="Calibri"/>
        <family val="2"/>
        <charset val="162"/>
        <scheme val="minor"/>
      </rPr>
      <t xml:space="preserve">Risk1: </t>
    </r>
    <r>
      <rPr>
        <sz val="11"/>
        <color theme="1"/>
        <rFont val="Calibri"/>
        <family val="2"/>
        <charset val="162"/>
        <scheme val="minor"/>
      </rPr>
      <t>Gizli/Çok Gizli yazıların üçüncü kişiler tarafından okunması.</t>
    </r>
  </si>
  <si>
    <r>
      <rPr>
        <b/>
        <sz val="11"/>
        <color theme="1"/>
        <rFont val="Calibri"/>
        <family val="2"/>
        <charset val="162"/>
        <scheme val="minor"/>
      </rPr>
      <t xml:space="preserve">Sebep 1: </t>
    </r>
    <r>
      <rPr>
        <sz val="11"/>
        <color theme="1"/>
        <rFont val="Calibri"/>
        <family val="2"/>
        <charset val="162"/>
        <scheme val="minor"/>
      </rPr>
      <t xml:space="preserve">Yazıyı gönderen veya yazıyı teslim alan personelin dikkatsizliği veya bilgisizliği,
</t>
    </r>
    <r>
      <rPr>
        <b/>
        <sz val="11"/>
        <color theme="1"/>
        <rFont val="Calibri"/>
        <family val="2"/>
        <charset val="162"/>
        <scheme val="minor"/>
      </rPr>
      <t>Sebep 2: T</t>
    </r>
    <r>
      <rPr>
        <sz val="11"/>
        <color theme="1"/>
        <rFont val="Calibri"/>
        <family val="2"/>
        <charset val="162"/>
        <scheme val="minor"/>
      </rPr>
      <t>ransferi gerçekleştiren persoelin veya firmanın ihmali.</t>
    </r>
  </si>
  <si>
    <t>Yİ-5</t>
  </si>
  <si>
    <t xml:space="preserve">
Açılan avansların kullanılmasında israfın önlenmesi, sadece gerekli yerlerde kullanılması, zamanında ve eksiksiz şekilde kapatılması hedeflenir.</t>
  </si>
  <si>
    <r>
      <rPr>
        <b/>
        <sz val="11"/>
        <color theme="1"/>
        <rFont val="Calibri"/>
        <family val="2"/>
        <charset val="162"/>
        <scheme val="minor"/>
      </rPr>
      <t xml:space="preserve">Risk 1: </t>
    </r>
    <r>
      <rPr>
        <sz val="11"/>
        <color theme="1"/>
        <rFont val="Calibri"/>
        <family val="2"/>
        <charset val="162"/>
        <scheme val="minor"/>
      </rPr>
      <t xml:space="preserve">Kamu zararının ve israfın oluşması,
</t>
    </r>
    <r>
      <rPr>
        <b/>
        <sz val="11"/>
        <color theme="1"/>
        <rFont val="Calibri"/>
        <family val="2"/>
        <charset val="162"/>
        <scheme val="minor"/>
      </rPr>
      <t>Risk 2:</t>
    </r>
    <r>
      <rPr>
        <sz val="11"/>
        <color theme="1"/>
        <rFont val="Calibri"/>
        <family val="2"/>
        <charset val="162"/>
        <scheme val="minor"/>
      </rPr>
      <t xml:space="preserve"> Sayıştay denetimleri sonrası kurumun itibar kaybına neden olabilir.</t>
    </r>
  </si>
  <si>
    <r>
      <rPr>
        <b/>
        <sz val="11"/>
        <color theme="1"/>
        <rFont val="Calibri"/>
        <family val="2"/>
        <charset val="162"/>
        <scheme val="minor"/>
      </rPr>
      <t xml:space="preserve">Sebep 1: </t>
    </r>
    <r>
      <rPr>
        <sz val="11"/>
        <color theme="1"/>
        <rFont val="Calibri"/>
        <family val="2"/>
        <charset val="162"/>
        <scheme val="minor"/>
      </rPr>
      <t xml:space="preserve">Rektörlük makanının ihtiyaç listesinin yanlış belirlenmesi/hesaplanması.
</t>
    </r>
    <r>
      <rPr>
        <b/>
        <sz val="11"/>
        <color theme="1"/>
        <rFont val="Calibri"/>
        <family val="2"/>
        <charset val="162"/>
        <scheme val="minor"/>
      </rPr>
      <t>Sebep 2:</t>
    </r>
    <r>
      <rPr>
        <sz val="11"/>
        <color theme="1"/>
        <rFont val="Calibri"/>
        <family val="2"/>
        <charset val="162"/>
        <scheme val="minor"/>
      </rPr>
      <t xml:space="preserve"> Personel dikkatsizliği,
</t>
    </r>
    <r>
      <rPr>
        <b/>
        <sz val="11"/>
        <color theme="1"/>
        <rFont val="Calibri"/>
        <family val="2"/>
        <charset val="162"/>
        <scheme val="minor"/>
      </rPr>
      <t xml:space="preserve">Sebep 3: </t>
    </r>
    <r>
      <rPr>
        <sz val="11"/>
        <color theme="1"/>
        <rFont val="Calibri"/>
        <family val="2"/>
        <charset val="162"/>
        <scheme val="minor"/>
      </rPr>
      <t>Avans kapatma işleminin zamanında ve tam olarak yapılmaması.</t>
    </r>
  </si>
  <si>
    <t>Yİ-6</t>
  </si>
  <si>
    <t>Personel tarafından imzalatılan Sürekli/Geçici Görev Yollularının zamanında ve eksiksiz ödenmesi, ödenecek yolluk için gerekli belgelerin tam olması hedeflenir.</t>
  </si>
  <si>
    <r>
      <rPr>
        <b/>
        <sz val="11"/>
        <color theme="1"/>
        <rFont val="Calibri"/>
        <family val="2"/>
        <charset val="162"/>
        <scheme val="minor"/>
      </rPr>
      <t xml:space="preserve">Risk 1: </t>
    </r>
    <r>
      <rPr>
        <sz val="11"/>
        <color theme="1"/>
        <rFont val="Calibri"/>
        <family val="2"/>
        <charset val="162"/>
        <scheme val="minor"/>
      </rPr>
      <t xml:space="preserve">Yoluk talebinde bulunan personelin maddi zarara uğraması,
</t>
    </r>
    <r>
      <rPr>
        <b/>
        <sz val="11"/>
        <color theme="1"/>
        <rFont val="Calibri"/>
        <family val="2"/>
        <charset val="162"/>
        <scheme val="minor"/>
      </rPr>
      <t xml:space="preserve">Risk 2: </t>
    </r>
    <r>
      <rPr>
        <sz val="11"/>
        <color theme="1"/>
        <rFont val="Calibri"/>
        <family val="2"/>
        <charset val="162"/>
        <scheme val="minor"/>
      </rPr>
      <t>Kamu zararının oluşmasına neden olabilir.</t>
    </r>
  </si>
  <si>
    <r>
      <rPr>
        <b/>
        <sz val="11"/>
        <color theme="1"/>
        <rFont val="Calibri"/>
        <family val="2"/>
        <charset val="162"/>
        <scheme val="minor"/>
      </rPr>
      <t xml:space="preserve">Sebep 1: </t>
    </r>
    <r>
      <rPr>
        <sz val="11"/>
        <color theme="1"/>
        <rFont val="Calibri"/>
        <family val="2"/>
        <charset val="162"/>
        <scheme val="minor"/>
      </rPr>
      <t xml:space="preserve">Personelin dikkatsizliği, 
</t>
    </r>
    <r>
      <rPr>
        <b/>
        <sz val="11"/>
        <color theme="1"/>
        <rFont val="Calibri"/>
        <family val="2"/>
        <charset val="162"/>
        <scheme val="minor"/>
      </rPr>
      <t>Sebep 2: Y</t>
    </r>
    <r>
      <rPr>
        <sz val="11"/>
        <color theme="1"/>
        <rFont val="Calibri"/>
        <family val="2"/>
        <charset val="162"/>
        <scheme val="minor"/>
      </rPr>
      <t xml:space="preserve">olluk talebinde bulunan personelin yalan beyanı veya yolluğa konu harcamaların kanıtlarının (fatura, fiş vb.) sunulmaması,
</t>
    </r>
    <r>
      <rPr>
        <b/>
        <sz val="11"/>
        <color theme="1"/>
        <rFont val="Calibri"/>
        <family val="2"/>
        <charset val="162"/>
        <scheme val="minor"/>
      </rPr>
      <t xml:space="preserve">Sebep 3: </t>
    </r>
    <r>
      <rPr>
        <sz val="11"/>
        <color theme="1"/>
        <rFont val="Calibri"/>
        <family val="2"/>
        <charset val="162"/>
        <scheme val="minor"/>
      </rPr>
      <t xml:space="preserve">Yolluk bedelinin yanlış hesaplanması. </t>
    </r>
  </si>
  <si>
    <t>Yİ-7</t>
  </si>
  <si>
    <t>Mal ve Hizmet Alım (Telefon, Kargo ve İş Sağlığı ve Güvenliği Ödemeleri) beldellerinin zamanında eksiksiz ödenmesi hedeflenir.</t>
  </si>
  <si>
    <r>
      <rPr>
        <b/>
        <sz val="11"/>
        <color theme="1"/>
        <rFont val="Calibri"/>
        <family val="2"/>
        <charset val="162"/>
        <scheme val="minor"/>
      </rPr>
      <t xml:space="preserve">Risk 1: </t>
    </r>
    <r>
      <rPr>
        <sz val="11"/>
        <color theme="1"/>
        <rFont val="Calibri"/>
        <family val="2"/>
        <charset val="162"/>
        <scheme val="minor"/>
      </rPr>
      <t xml:space="preserve">Üniversitenin itibar kaybı oluşabilir, 
</t>
    </r>
    <r>
      <rPr>
        <b/>
        <sz val="11"/>
        <color theme="1"/>
        <rFont val="Calibri"/>
        <family val="2"/>
        <charset val="162"/>
        <scheme val="minor"/>
      </rPr>
      <t>Risk 2:</t>
    </r>
    <r>
      <rPr>
        <sz val="11"/>
        <color theme="1"/>
        <rFont val="Calibri"/>
        <family val="2"/>
        <charset val="162"/>
        <scheme val="minor"/>
      </rPr>
      <t xml:space="preserve"> Kamu zararına yol açabilir.</t>
    </r>
  </si>
  <si>
    <r>
      <rPr>
        <b/>
        <sz val="11"/>
        <color theme="1"/>
        <rFont val="Calibri"/>
        <family val="2"/>
        <charset val="162"/>
        <scheme val="minor"/>
      </rPr>
      <t xml:space="preserve">Sebep 1: </t>
    </r>
    <r>
      <rPr>
        <sz val="11"/>
        <color theme="1"/>
        <rFont val="Calibri"/>
        <family val="2"/>
        <charset val="162"/>
        <scheme val="minor"/>
      </rPr>
      <t xml:space="preserve">Personelin dikkatsizliği sonucu hatalı veya eksik ödeme yapılması.
</t>
    </r>
    <r>
      <rPr>
        <b/>
        <sz val="11"/>
        <color theme="1"/>
        <rFont val="Calibri"/>
        <family val="2"/>
        <charset val="162"/>
        <scheme val="minor"/>
      </rPr>
      <t xml:space="preserve">Sebep 2: </t>
    </r>
    <r>
      <rPr>
        <sz val="11"/>
        <color theme="1"/>
        <rFont val="Calibri"/>
        <family val="2"/>
        <charset val="162"/>
        <scheme val="minor"/>
      </rPr>
      <t>Hesaplamada hata yapılması veya fazla ödeme sonucunda kamu zararı oluşturabilir.</t>
    </r>
  </si>
  <si>
    <t>Yİ-8</t>
  </si>
  <si>
    <t>Üniversitenin bütçe hazırlıklarının, yapılan stratejik plan doğrultusunda zamanında, eksiksiz ve gerçekçi miktarlarla belirlenmesi.</t>
  </si>
  <si>
    <r>
      <rPr>
        <b/>
        <sz val="11"/>
        <color theme="1"/>
        <rFont val="Calibri"/>
        <family val="2"/>
        <charset val="162"/>
        <scheme val="minor"/>
      </rPr>
      <t xml:space="preserve">Risk 1: </t>
    </r>
    <r>
      <rPr>
        <sz val="11"/>
        <color theme="1"/>
        <rFont val="Calibri"/>
        <family val="2"/>
        <charset val="162"/>
        <scheme val="minor"/>
      </rPr>
      <t xml:space="preserve">Üniversitenin akademik ve idari işlerinin aksaması, 
</t>
    </r>
    <r>
      <rPr>
        <b/>
        <sz val="11"/>
        <color theme="1"/>
        <rFont val="Calibri"/>
        <family val="2"/>
        <charset val="162"/>
        <scheme val="minor"/>
      </rPr>
      <t xml:space="preserve">Risk 2: </t>
    </r>
    <r>
      <rPr>
        <sz val="11"/>
        <color theme="1"/>
        <rFont val="Calibri"/>
        <family val="2"/>
        <charset val="162"/>
        <scheme val="minor"/>
      </rPr>
      <t>Mali hedeflerin tutturulamaması.</t>
    </r>
  </si>
  <si>
    <r>
      <rPr>
        <b/>
        <sz val="11"/>
        <color theme="1"/>
        <rFont val="Calibri"/>
        <family val="2"/>
        <charset val="162"/>
        <scheme val="minor"/>
      </rPr>
      <t xml:space="preserve">Sebep 1: </t>
    </r>
    <r>
      <rPr>
        <sz val="11"/>
        <color theme="1"/>
        <rFont val="Calibri"/>
        <family val="2"/>
        <charset val="162"/>
        <scheme val="minor"/>
      </rPr>
      <t xml:space="preserve">Personel dikkatsizliği ve bilgisizliği,
</t>
    </r>
    <r>
      <rPr>
        <b/>
        <sz val="11"/>
        <color theme="1"/>
        <rFont val="Calibri"/>
        <family val="2"/>
        <charset val="162"/>
        <scheme val="minor"/>
      </rPr>
      <t xml:space="preserve">Sebep 2: </t>
    </r>
    <r>
      <rPr>
        <sz val="11"/>
        <color theme="1"/>
        <rFont val="Calibri"/>
        <family val="2"/>
        <charset val="162"/>
        <scheme val="minor"/>
      </rPr>
      <t>Bütçe tekliflerinin hatalı olması.</t>
    </r>
  </si>
  <si>
    <t>Yİ-9</t>
  </si>
  <si>
    <t>Üniversitemiz Rektörlüğünde gelen/giden tüm yazışmaların hatasız, zamanında ve düzenli yapılması hedeflenir.</t>
  </si>
  <si>
    <r>
      <t xml:space="preserve">Risk 1: </t>
    </r>
    <r>
      <rPr>
        <sz val="11"/>
        <color theme="1"/>
        <rFont val="Calibri"/>
        <family val="2"/>
        <charset val="162"/>
        <scheme val="minor"/>
      </rPr>
      <t xml:space="preserve">Akademik ve idari işlerin sekteye uğraması, 
</t>
    </r>
    <r>
      <rPr>
        <b/>
        <sz val="11"/>
        <color theme="1"/>
        <rFont val="Calibri"/>
        <family val="2"/>
        <charset val="162"/>
        <scheme val="minor"/>
      </rPr>
      <t>Risk 2:</t>
    </r>
    <r>
      <rPr>
        <sz val="11"/>
        <color theme="1"/>
        <rFont val="Calibri"/>
        <family val="2"/>
        <charset val="162"/>
        <scheme val="minor"/>
      </rPr>
      <t xml:space="preserve"> Üniversite itibarının zadelenmesi.</t>
    </r>
  </si>
  <si>
    <r>
      <rPr>
        <b/>
        <sz val="11"/>
        <color theme="1"/>
        <rFont val="Calibri"/>
        <family val="2"/>
        <charset val="162"/>
        <scheme val="minor"/>
      </rPr>
      <t xml:space="preserve">Sebep 1: </t>
    </r>
    <r>
      <rPr>
        <sz val="11"/>
        <color theme="1"/>
        <rFont val="Calibri"/>
        <family val="2"/>
        <charset val="162"/>
        <scheme val="minor"/>
      </rPr>
      <t>Akademik ve idari işlerin/etkinlikleri zamanında ilgili kişi veya birimlere bildirilememesi,</t>
    </r>
    <r>
      <rPr>
        <b/>
        <sz val="11"/>
        <color theme="1"/>
        <rFont val="Calibri"/>
        <family val="2"/>
        <charset val="162"/>
        <scheme val="minor"/>
      </rPr>
      <t xml:space="preserve">
Sebep 2: </t>
    </r>
    <r>
      <rPr>
        <sz val="11"/>
        <color theme="1"/>
        <rFont val="Calibri"/>
        <family val="2"/>
        <charset val="162"/>
        <scheme val="minor"/>
      </rPr>
      <t xml:space="preserve">Personel ve ilgili birimin dikkatsizliği, ihmali veya bilgisizliği,
</t>
    </r>
    <r>
      <rPr>
        <b/>
        <sz val="11"/>
        <color theme="1"/>
        <rFont val="Calibri"/>
        <family val="2"/>
        <charset val="162"/>
        <scheme val="minor"/>
      </rPr>
      <t>Sebep 3:</t>
    </r>
    <r>
      <rPr>
        <sz val="11"/>
        <color theme="1"/>
        <rFont val="Calibri"/>
        <family val="2"/>
        <charset val="162"/>
        <scheme val="minor"/>
      </rPr>
      <t xml:space="preserve"> UBYS Sisteminde ve internet altyapısında meydana gelen aksaklıklar.</t>
    </r>
  </si>
  <si>
    <t>Yİ-10</t>
  </si>
  <si>
    <t>Üniversite bünyesinde açılacak akademik birimlerin başvuru ve kabul süreçlerinin zamanında, hatasız ve eksiksiz şekilde yürütülmesi hedeflenmiştir.</t>
  </si>
  <si>
    <r>
      <rPr>
        <b/>
        <sz val="11"/>
        <color theme="1"/>
        <rFont val="Calibri"/>
        <family val="2"/>
        <charset val="162"/>
        <scheme val="minor"/>
      </rPr>
      <t xml:space="preserve">Risk: </t>
    </r>
    <r>
      <rPr>
        <sz val="11"/>
        <color theme="1"/>
        <rFont val="Calibri"/>
        <family val="2"/>
        <charset val="162"/>
        <scheme val="minor"/>
      </rPr>
      <t>YÖK tarafından başvurunun reddedilmesi.</t>
    </r>
  </si>
  <si>
    <r>
      <rPr>
        <b/>
        <sz val="11"/>
        <color theme="1"/>
        <rFont val="Calibri"/>
        <family val="2"/>
        <charset val="162"/>
        <scheme val="minor"/>
      </rPr>
      <t xml:space="preserve">Sebep 1: </t>
    </r>
    <r>
      <rPr>
        <sz val="11"/>
        <color theme="1"/>
        <rFont val="Calibri"/>
        <family val="2"/>
        <charset val="162"/>
        <scheme val="minor"/>
      </rPr>
      <t xml:space="preserve">Üniversitemiz bünyesinde açılacak akademik birimle ilgili sürecin takip edilmemesi,
</t>
    </r>
    <r>
      <rPr>
        <b/>
        <sz val="11"/>
        <color theme="1"/>
        <rFont val="Calibri"/>
        <family val="2"/>
        <charset val="162"/>
        <scheme val="minor"/>
      </rPr>
      <t xml:space="preserve">Sebep 2: </t>
    </r>
    <r>
      <rPr>
        <sz val="11"/>
        <color theme="1"/>
        <rFont val="Calibri"/>
        <family val="2"/>
        <charset val="162"/>
        <scheme val="minor"/>
      </rPr>
      <t>Süreç yönetiminde hata yapılması (yanlış kuruma gönderimi, eksik evrak gönderimi vb.)</t>
    </r>
  </si>
  <si>
    <t>Yİ-11</t>
  </si>
  <si>
    <t>Üniversite Kurul Üyelerinin Görev Sürelerinin Takibi</t>
  </si>
  <si>
    <r>
      <rPr>
        <b/>
        <sz val="11"/>
        <color theme="1"/>
        <rFont val="Calibri"/>
        <family val="2"/>
        <charset val="162"/>
        <scheme val="minor"/>
      </rPr>
      <t xml:space="preserve">Risk: </t>
    </r>
    <r>
      <rPr>
        <sz val="11"/>
        <color theme="1"/>
        <rFont val="Calibri"/>
        <family val="2"/>
        <charset val="162"/>
        <scheme val="minor"/>
      </rPr>
      <t>Kurul kararlarının yanlış toplantıda olmaya kişilerce imzalanması.</t>
    </r>
  </si>
  <si>
    <r>
      <rPr>
        <b/>
        <sz val="11"/>
        <color theme="1"/>
        <rFont val="Calibri"/>
        <family val="2"/>
        <charset val="162"/>
        <scheme val="minor"/>
      </rPr>
      <t xml:space="preserve">Sebep 1: </t>
    </r>
    <r>
      <rPr>
        <sz val="11"/>
        <color theme="1"/>
        <rFont val="Calibri"/>
        <family val="2"/>
        <charset val="162"/>
        <scheme val="minor"/>
      </rPr>
      <t xml:space="preserve">Personelin dikkatsizliği ve bilgisizliği.
</t>
    </r>
    <r>
      <rPr>
        <b/>
        <sz val="11"/>
        <color theme="1"/>
        <rFont val="Calibri"/>
        <family val="2"/>
        <charset val="162"/>
        <scheme val="minor"/>
      </rPr>
      <t xml:space="preserve">Sebep 2: </t>
    </r>
    <r>
      <rPr>
        <sz val="11"/>
        <color theme="1"/>
        <rFont val="Calibri"/>
        <family val="2"/>
        <charset val="162"/>
        <scheme val="minor"/>
      </rPr>
      <t xml:space="preserve">Kurul üyelerinin görev sürelerinin takibinin yapılmaması,
</t>
    </r>
    <r>
      <rPr>
        <b/>
        <sz val="11"/>
        <color theme="1"/>
        <rFont val="Calibri"/>
        <family val="2"/>
        <charset val="162"/>
        <scheme val="minor"/>
      </rPr>
      <t>Sebep 3:</t>
    </r>
    <r>
      <rPr>
        <sz val="11"/>
        <color theme="1"/>
        <rFont val="Calibri"/>
        <family val="2"/>
        <charset val="162"/>
        <scheme val="minor"/>
      </rPr>
      <t xml:space="preserve"> İlgili birim tarafında yeni üyelerin veya görev süresi dolan üyelerin bildirilmemesi.</t>
    </r>
  </si>
  <si>
    <t>Yİ-12</t>
  </si>
  <si>
    <t>Aile Durum Beyannamesinde meydana gelen güncellemeler ve sağlık kurumlarında alınan raporlar gibi maaş işlemlerini etkileyen bilgilerin sisteme eksiksiz ve zamanında kayıt edilmesi.</t>
  </si>
  <si>
    <r>
      <rPr>
        <b/>
        <sz val="11"/>
        <color theme="1"/>
        <rFont val="Calibri"/>
        <family val="2"/>
        <charset val="162"/>
        <scheme val="minor"/>
      </rPr>
      <t>Risk 1:</t>
    </r>
    <r>
      <rPr>
        <sz val="11"/>
        <color theme="1"/>
        <rFont val="Calibri"/>
        <family val="2"/>
        <charset val="162"/>
        <scheme val="minor"/>
      </rPr>
      <t xml:space="preserve"> Maaş işlemlerinin doğru şekilde yapılamaması,
</t>
    </r>
    <r>
      <rPr>
        <b/>
        <sz val="11"/>
        <color theme="1"/>
        <rFont val="Calibri"/>
        <family val="2"/>
        <charset val="162"/>
        <scheme val="minor"/>
      </rPr>
      <t>Risk 2:</t>
    </r>
    <r>
      <rPr>
        <sz val="11"/>
        <color theme="1"/>
        <rFont val="Calibri"/>
        <family val="2"/>
        <charset val="162"/>
        <scheme val="minor"/>
      </rPr>
      <t xml:space="preserve"> Kamu zararına veya ilgili personelin maddi zarara uğramasına neden olabilir. </t>
    </r>
  </si>
  <si>
    <r>
      <rPr>
        <b/>
        <sz val="11"/>
        <color theme="1"/>
        <rFont val="Calibri"/>
        <family val="2"/>
        <charset val="162"/>
        <scheme val="minor"/>
      </rPr>
      <t>Sebep:</t>
    </r>
    <r>
      <rPr>
        <sz val="11"/>
        <color theme="1"/>
        <rFont val="Calibri"/>
        <family val="2"/>
        <charset val="162"/>
        <scheme val="minor"/>
      </rPr>
      <t xml:space="preserve"> KBS Sisteminde meydana gelen aksaklıklar, 
</t>
    </r>
    <r>
      <rPr>
        <b/>
        <sz val="11"/>
        <color theme="1"/>
        <rFont val="Calibri"/>
        <family val="2"/>
        <charset val="162"/>
        <scheme val="minor"/>
      </rPr>
      <t xml:space="preserve">Sebep 2: </t>
    </r>
    <r>
      <rPr>
        <sz val="11"/>
        <color theme="1"/>
        <rFont val="Calibri"/>
        <family val="2"/>
        <charset val="162"/>
        <scheme val="minor"/>
      </rPr>
      <t xml:space="preserve">İlgili personelin dikkatsizliği veya bilgisizliği veya ihmali,
</t>
    </r>
    <r>
      <rPr>
        <b/>
        <sz val="11"/>
        <color theme="1"/>
        <rFont val="Calibri"/>
        <family val="2"/>
        <charset val="162"/>
        <scheme val="minor"/>
      </rPr>
      <t xml:space="preserve">Sebep 3: </t>
    </r>
    <r>
      <rPr>
        <sz val="11"/>
        <color theme="1"/>
        <rFont val="Calibri"/>
        <family val="2"/>
        <charset val="162"/>
        <scheme val="minor"/>
      </rPr>
      <t>Maaş birimine ilgili yazıların bildirilmemesi.</t>
    </r>
  </si>
  <si>
    <t>Yİ-13</t>
  </si>
  <si>
    <t>Banka Promosyonlarının zamanında ve eksiksiz olarak Vakıfbank'a gönderilmesi.</t>
  </si>
  <si>
    <r>
      <rPr>
        <b/>
        <sz val="11"/>
        <color theme="1"/>
        <rFont val="Calibri"/>
        <family val="2"/>
        <charset val="162"/>
        <scheme val="minor"/>
      </rPr>
      <t xml:space="preserve">Risk 1: </t>
    </r>
    <r>
      <rPr>
        <sz val="11"/>
        <color theme="1"/>
        <rFont val="Calibri"/>
        <family val="2"/>
        <charset val="162"/>
        <scheme val="minor"/>
      </rPr>
      <t>Promosyon ödemesinin fazla ya da eksik ödenmesi.</t>
    </r>
  </si>
  <si>
    <r>
      <t>Sebep:</t>
    </r>
    <r>
      <rPr>
        <sz val="11"/>
        <color theme="1"/>
        <rFont val="Calibri"/>
        <family val="2"/>
        <charset val="162"/>
        <scheme val="minor"/>
      </rPr>
      <t xml:space="preserve"> İlgili birimin ve personelin dikkatsiliği, </t>
    </r>
  </si>
  <si>
    <t>Yİ-14</t>
  </si>
  <si>
    <t>Üniversitemiz Senatosunda kabul edilen mevzuatların zamanında gerekli kurumlara ve birimlere gönderilmesi ve yayımlanması.</t>
  </si>
  <si>
    <r>
      <rPr>
        <b/>
        <sz val="11"/>
        <color theme="1"/>
        <rFont val="Calibri"/>
        <family val="2"/>
        <charset val="162"/>
        <scheme val="minor"/>
      </rPr>
      <t xml:space="preserve">Risk 1: </t>
    </r>
    <r>
      <rPr>
        <sz val="11"/>
        <color theme="1"/>
        <rFont val="Calibri"/>
        <family val="2"/>
        <charset val="162"/>
        <scheme val="minor"/>
      </rPr>
      <t>İlgili akademik veya idari iş ve işlemlerin sekteye uğraması ya da hiç yapılamaması.</t>
    </r>
  </si>
  <si>
    <r>
      <rPr>
        <b/>
        <sz val="11"/>
        <color theme="1"/>
        <rFont val="Calibri"/>
        <family val="2"/>
        <charset val="162"/>
        <scheme val="minor"/>
      </rPr>
      <t xml:space="preserve">Sebep 1: </t>
    </r>
    <r>
      <rPr>
        <sz val="11"/>
        <color theme="1"/>
        <rFont val="Calibri"/>
        <family val="2"/>
        <charset val="162"/>
        <scheme val="minor"/>
      </rPr>
      <t xml:space="preserve">Kabul edilen mevzuatların KAYSİS'te yayımlanmaması,
</t>
    </r>
    <r>
      <rPr>
        <b/>
        <sz val="11"/>
        <color theme="1"/>
        <rFont val="Calibri"/>
        <family val="2"/>
        <charset val="162"/>
        <scheme val="minor"/>
      </rPr>
      <t xml:space="preserve">Sebep 2: </t>
    </r>
    <r>
      <rPr>
        <sz val="11"/>
        <color theme="1"/>
        <rFont val="Calibri"/>
        <family val="2"/>
        <charset val="162"/>
        <scheme val="minor"/>
      </rPr>
      <t>İlgili kurum veya birimlere gönderilememesi,</t>
    </r>
  </si>
  <si>
    <t>Hukuk Müşavirliğinin uhdesindedir.</t>
  </si>
  <si>
    <r>
      <t>Sebep:</t>
    </r>
    <r>
      <rPr>
        <sz val="11"/>
        <color theme="1"/>
        <rFont val="Calibri"/>
        <family val="2"/>
        <charset val="162"/>
        <scheme val="minor"/>
      </rPr>
      <t xml:space="preserve"> Personelin dikkatsizliği ve bilgisizliği,</t>
    </r>
  </si>
  <si>
    <t>Aşağıdaki kontrol formları ile risklerin azaltılması hedeflenmiştir;
1- Teklif Kontrol Formu
2- Kurul Toplantısı Kontrol Formu
3- Toplantı Sırasındaki Kontrol Fomu</t>
  </si>
  <si>
    <t>SGK Kurumu ile iletişime geçiliyor ve evraklar görevli personel tarafından kontrol ediliyor.</t>
  </si>
  <si>
    <t>1- Gizli yazılar genellikle fiziksel olarak yazılır ve imzalanır.
2- Fiziksel olarak yazılar, sadece yazının parafçıları ve imzacıları ile paylaşılır.</t>
  </si>
  <si>
    <t>Avansın hangi amaçla ve ne kadarının kullanıldığını kanıtlama amacıyla ödeme emrine ek olarak fiş, makbuz veya dekontlar konularak risk düzeyi azaltılır.</t>
  </si>
  <si>
    <t>Harcırah talebinde bulunan personelin ilgili çizelgeyi görevinden haberdar birim amirince imzalanması istenir ve görevi boyunca yaptığı harcamalara ait kanıtlar talep edilerek ödeme yapılır.</t>
  </si>
  <si>
    <t>1- Yapılacak ödemeye ait faturaların son ödeme tarihlerine göre takibi yapılır.
2- İSG ödemelerinde sorumlu birim amirince imzalanmış maaş bordrosu ve çizelgesi gönderilmesi durumunda ödeme gerçekleştirilir.</t>
  </si>
  <si>
    <t>İşlemlerin eksiksiz yapılabilmesi için Strateji Daire Başkanlığı ile iletişem geçilir.</t>
  </si>
  <si>
    <t>Personele havale edilen yazılar ve cavabi yazıların bilgileri Belge Takip Formuna işlenirek zamanında işlem yapılması sağlanır.</t>
  </si>
  <si>
    <t>İşlemlerin düzgün yapılabilmesi için Öğrenci İşleri Daire Başkanlığı ile iletişim sağlanır ve sürekli kontrol yapılarak riskin azaltılması  sağlanır.</t>
  </si>
  <si>
    <t>Görev süreleri hakkındaki yazıların havale edilen personel tarafından Kurul Üyelerinin Görev Süreleri Tablosuna işlenir.</t>
  </si>
  <si>
    <t>Birim personelinin maaş bilgilerinin güncel tutulması.</t>
  </si>
  <si>
    <t>İlgili birimlere üst yazı ile uyarılarda bulunuldu.</t>
  </si>
  <si>
    <t>Senatoda kabul edilen mevzuatların Mevzuat Envanterine geciktirilmeden işlenmesi.</t>
  </si>
  <si>
    <t>Yi-1</t>
  </si>
  <si>
    <t>Şube Müdürü/
Genel Sekreter Yardımcısı</t>
  </si>
  <si>
    <t>Yi-2</t>
  </si>
  <si>
    <t>Yi-3</t>
  </si>
  <si>
    <t>Mutemet/
Genel Sekreter Yardımcısı/
Genel Sekreter</t>
  </si>
  <si>
    <t>Yi-4</t>
  </si>
  <si>
    <t>Yi-5</t>
  </si>
  <si>
    <t>Yi-6</t>
  </si>
  <si>
    <t>Yi-7</t>
  </si>
  <si>
    <t>Yi-8</t>
  </si>
  <si>
    <t>Yi-9</t>
  </si>
  <si>
    <t>Yi-10</t>
  </si>
  <si>
    <t>Yi-11</t>
  </si>
  <si>
    <t>Yi-12</t>
  </si>
  <si>
    <t>Yi-13</t>
  </si>
  <si>
    <t>Yi-14</t>
  </si>
  <si>
    <r>
      <rPr>
        <b/>
        <sz val="11"/>
        <color theme="1"/>
        <rFont val="Calibri"/>
        <family val="2"/>
        <charset val="162"/>
        <scheme val="minor"/>
      </rPr>
      <t>Risk 1:</t>
    </r>
    <r>
      <rPr>
        <sz val="11"/>
        <color theme="1"/>
        <rFont val="Calibri"/>
        <family val="2"/>
        <charset val="162"/>
        <scheme val="minor"/>
      </rPr>
      <t xml:space="preserve"> İlgili akademik veya idari iş ve işlemlerin sekteye uğraması ya da hiç yapılamaması.</t>
    </r>
  </si>
  <si>
    <t>İdare/Birim/Alt Birim: Yazı İşleri Şube Müdürlüğü</t>
  </si>
  <si>
    <t>KG-1</t>
  </si>
  <si>
    <t>Üniversitemiz nizamiyelerinde giriş - çıkış kontrollerinin yapılması,</t>
  </si>
  <si>
    <r>
      <t xml:space="preserve">Risk: </t>
    </r>
    <r>
      <rPr>
        <sz val="11"/>
        <color theme="1"/>
        <rFont val="Calibri"/>
        <family val="2"/>
        <charset val="162"/>
        <scheme val="minor"/>
      </rPr>
      <t>Üniversitemiz nizamiyelerinde giriş kontrollerinin yapılmaması durumunda; Personelimizin ve Öğrencilerimizin can ve mal güvenliğinin sağlanamaması,</t>
    </r>
  </si>
  <si>
    <r>
      <t xml:space="preserve">Sebep: </t>
    </r>
    <r>
      <rPr>
        <sz val="11"/>
        <color theme="1"/>
        <rFont val="Calibri"/>
        <family val="2"/>
        <charset val="162"/>
        <scheme val="minor"/>
      </rPr>
      <t>Görevli Personelin görevini yerine getirmemesi</t>
    </r>
  </si>
  <si>
    <t>KG-2</t>
  </si>
  <si>
    <t>Nizamiye Giriş Kayıtlarının Yapılması,</t>
  </si>
  <si>
    <r>
      <t xml:space="preserve">Risk: </t>
    </r>
    <r>
      <rPr>
        <sz val="11"/>
        <color theme="1"/>
        <rFont val="Calibri"/>
        <family val="2"/>
        <charset val="162"/>
        <scheme val="minor"/>
      </rPr>
      <t xml:space="preserve">Üniversitemiz nizamiye girişlerinde kayıtların yapılmaması durumunda;
-Yerleşkelerin güvenliğinin sağlanamaması,
</t>
    </r>
  </si>
  <si>
    <r>
      <t xml:space="preserve">Sebep: </t>
    </r>
    <r>
      <rPr>
        <sz val="11"/>
        <color theme="1"/>
        <rFont val="Calibri"/>
        <family val="2"/>
        <charset val="162"/>
        <scheme val="minor"/>
      </rPr>
      <t>Görevli Personelin dikkatsizliği,</t>
    </r>
  </si>
  <si>
    <t>KG-3</t>
  </si>
  <si>
    <t>Nizamiye ve Derslik Girişlerinde Öğrencilerimizin Öğrenci Kimliği İbrazı ve turnikelerden geçmeleri,</t>
  </si>
  <si>
    <r>
      <rPr>
        <b/>
        <sz val="11"/>
        <color theme="1"/>
        <rFont val="Calibri"/>
        <family val="2"/>
        <charset val="162"/>
        <scheme val="minor"/>
      </rPr>
      <t xml:space="preserve">Risk: </t>
    </r>
    <r>
      <rPr>
        <sz val="11"/>
        <color theme="1"/>
        <rFont val="Calibri"/>
        <family val="2"/>
        <charset val="162"/>
        <scheme val="minor"/>
      </rPr>
      <t>Öğrencilerimizin Nizamiye ve Derslik girişlerinde Öğrenci kimlik kartlarını ibraz etmemesi durumunda;
- Kimliği belirsiz kişilerin yerleşke ve dersliklere giriş yapması,
- Pandemi nedeniyle Hes Kod sorgulamalarının yapılamaması,</t>
    </r>
    <r>
      <rPr>
        <b/>
        <sz val="11"/>
        <color theme="1"/>
        <rFont val="Calibri"/>
        <family val="2"/>
        <charset val="162"/>
        <scheme val="minor"/>
      </rPr>
      <t xml:space="preserve">
</t>
    </r>
  </si>
  <si>
    <t>KG-4</t>
  </si>
  <si>
    <t xml:space="preserve">Yangınların Önlenmesi
</t>
  </si>
  <si>
    <r>
      <t xml:space="preserve">Risk: </t>
    </r>
    <r>
      <rPr>
        <sz val="11"/>
        <color theme="1"/>
        <rFont val="Calibri"/>
        <family val="2"/>
        <charset val="162"/>
        <scheme val="minor"/>
      </rPr>
      <t xml:space="preserve">Bireysel çay ocağı veya ısıtıcıların kullanılması, 
</t>
    </r>
  </si>
  <si>
    <r>
      <t xml:space="preserve">Sebep: </t>
    </r>
    <r>
      <rPr>
        <sz val="11"/>
        <color theme="1"/>
        <rFont val="Calibri"/>
        <family val="2"/>
        <charset val="162"/>
        <scheme val="minor"/>
      </rPr>
      <t>Mal kaybı nedeniyle kamu zararının oluşması ayrıca can kaybına sebebiyet vermesi,</t>
    </r>
  </si>
  <si>
    <t>KG-5</t>
  </si>
  <si>
    <t>Yerleşkelerin huzur ve güvenliğinin sağlanması</t>
  </si>
  <si>
    <r>
      <t>Risk:</t>
    </r>
    <r>
      <rPr>
        <sz val="11"/>
        <color theme="1"/>
        <rFont val="Calibri"/>
        <family val="2"/>
        <charset val="162"/>
        <scheme val="minor"/>
      </rPr>
      <t xml:space="preserve"> Yerleşke içerisinde izinsiz yapılan farklı düşüncelerdeki öğrenci gruplarının oluşturacağı taşkınlık yapması,</t>
    </r>
    <r>
      <rPr>
        <b/>
        <sz val="11"/>
        <color theme="1"/>
        <rFont val="Calibri"/>
        <family val="2"/>
        <charset val="162"/>
        <scheme val="minor"/>
      </rPr>
      <t xml:space="preserve">
</t>
    </r>
  </si>
  <si>
    <r>
      <t xml:space="preserve">Sebep: </t>
    </r>
    <r>
      <rPr>
        <sz val="11"/>
        <color theme="1"/>
        <rFont val="Calibri"/>
        <family val="2"/>
        <charset val="162"/>
        <scheme val="minor"/>
      </rPr>
      <t xml:space="preserve">Gruplaşma ve ötekileştirme </t>
    </r>
  </si>
  <si>
    <t>İdare/Birim/Alt Birim: Koruma ve Güvenlik Şube Müdürlüğü</t>
  </si>
  <si>
    <t>Üniversitemiz nizamiyelerinde giriş - çıkış kontrollerinin yapılması hedeflenir.</t>
  </si>
  <si>
    <t>Nizamiye girişlerinde görevli personel yerleşkeye giriş yapan personel, öğrenci ve araç giriş kontrollerini yapar.</t>
  </si>
  <si>
    <t>Güvenlik Amiri</t>
  </si>
  <si>
    <t>Nizamiye Giriş Kayıtlarının Yapılması hedeflenir.</t>
  </si>
  <si>
    <r>
      <t xml:space="preserve">Risk: </t>
    </r>
    <r>
      <rPr>
        <sz val="11"/>
        <color theme="1"/>
        <rFont val="Calibri"/>
        <family val="2"/>
        <charset val="162"/>
        <scheme val="minor"/>
      </rPr>
      <t xml:space="preserve">Üniversitemiz nizamiye girişlerinde kayıtların yapılmaması durumunda;
- Üniversitemizle ilişkili olmayan kişilerin serbestçe yerleşkelerimize giriş çıkış yapması,
-Yerleşkelerin güvenliğinin sağlanamaması,
</t>
    </r>
  </si>
  <si>
    <t>Nizamiye girişlerinde görevli personel yerleşkeye giriş yapan ziyaretçi ve araç kayıtlarını yapar.</t>
  </si>
  <si>
    <t xml:space="preserve">Nizamiye ve Derslik Girişlerinde Öğrencilerimizin Öğrenci Kimliği İbrazı ve turnikelerden geçmeleri hedeflenir. </t>
  </si>
  <si>
    <t xml:space="preserve"> Öğrencilerimizin kimlik kartlarını turnikelerden okutup yerleşke ve dersliklere giriş yapmaları sağlanır.</t>
  </si>
  <si>
    <r>
      <t xml:space="preserve">Sebep: </t>
    </r>
    <r>
      <rPr>
        <sz val="11"/>
        <color theme="1"/>
        <rFont val="Calibri"/>
        <family val="2"/>
        <charset val="162"/>
        <scheme val="minor"/>
      </rPr>
      <t>Öğrencilerimizin konu hakkında dikkatli davranmaması</t>
    </r>
  </si>
  <si>
    <t>Yangınların Önlenmesi</t>
  </si>
  <si>
    <t>Yangın söndürme cihazlarının kontrolleri</t>
  </si>
  <si>
    <t>Kamera kayıtlarından yerleşkenin anlık izlenimi</t>
  </si>
  <si>
    <t>Şube Müdürü/
Güvenlik Amiri</t>
  </si>
  <si>
    <r>
      <t xml:space="preserve">Risk: </t>
    </r>
    <r>
      <rPr>
        <sz val="11"/>
        <color theme="1"/>
        <rFont val="Calibri"/>
        <family val="2"/>
        <charset val="162"/>
        <scheme val="minor"/>
      </rPr>
      <t>Üniversitemiz nizamiye girişlerinde kayıtların yapılmaması durumunda;
- Üniversitemizle ilişkili olmayan kişilerin serbestçe yerleşkelerimize giriş çıkış yapması,
-Yerleşkelerin güvenliğinin sağlanamaması,</t>
    </r>
    <r>
      <rPr>
        <b/>
        <sz val="11"/>
        <color theme="1"/>
        <rFont val="Calibri"/>
        <family val="2"/>
        <charset val="162"/>
        <scheme val="minor"/>
      </rPr>
      <t xml:space="preserve">
</t>
    </r>
  </si>
  <si>
    <r>
      <rPr>
        <b/>
        <sz val="11"/>
        <color theme="1"/>
        <rFont val="Calibri"/>
        <family val="2"/>
        <charset val="162"/>
        <scheme val="minor"/>
      </rPr>
      <t xml:space="preserve">Risk: </t>
    </r>
    <r>
      <rPr>
        <sz val="11"/>
        <color theme="1"/>
        <rFont val="Calibri"/>
        <family val="2"/>
        <charset val="162"/>
        <scheme val="minor"/>
      </rPr>
      <t>Öğrencilerimizin Nizamiye ve Derslik girişlerinde Öğrenci kimlik kartlarını ibraz etmemesi durumunda;
- Kimliği belirsiz kişilerin yerleşke ve dersliklere giriş yapması,
- Pandemi nedeniyle Hes Kod sorgulamalarının yapılamaması,</t>
    </r>
  </si>
  <si>
    <r>
      <rPr>
        <b/>
        <sz val="11"/>
        <color theme="1"/>
        <rFont val="Calibri"/>
        <family val="2"/>
        <charset val="162"/>
        <scheme val="minor"/>
      </rPr>
      <t xml:space="preserve">Risk: </t>
    </r>
    <r>
      <rPr>
        <sz val="11"/>
        <color theme="1"/>
        <rFont val="Calibri"/>
        <family val="2"/>
        <charset val="162"/>
        <scheme val="minor"/>
      </rPr>
      <t xml:space="preserve">Bireysel çay ocağı veya ısıtıcıların kullanılması, </t>
    </r>
  </si>
  <si>
    <r>
      <rPr>
        <b/>
        <sz val="11"/>
        <color theme="1"/>
        <rFont val="Calibri"/>
        <family val="2"/>
        <charset val="162"/>
        <scheme val="minor"/>
      </rPr>
      <t>Risk:</t>
    </r>
    <r>
      <rPr>
        <sz val="11"/>
        <color theme="1"/>
        <rFont val="Calibri"/>
        <family val="2"/>
        <charset val="162"/>
        <scheme val="minor"/>
      </rPr>
      <t xml:space="preserve"> Yerleşkelerde eylem ve kavgaların oluşması</t>
    </r>
  </si>
  <si>
    <t>Genel Sekreter Yardımcısı/Şube Müdürü</t>
  </si>
  <si>
    <t>İdare/Birim/Alt Birim: Genel Evrak ve Arşiv Şube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</si>
</sst>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color theme="0"/>
      <name val="TeXGyreAdventor"/>
      <family val="2"/>
    </font>
    <font>
      <b/>
      <sz val="10"/>
      <name val="TeXGyreAdventor"/>
    </font>
    <font>
      <sz val="10"/>
      <name val="TeXGyreAdventor"/>
    </font>
    <font>
      <u/>
      <sz val="10"/>
      <name val="TeXGyreAdventor"/>
    </font>
    <font>
      <b/>
      <sz val="10"/>
      <name val="TeXGyreAdventor"/>
      <charset val="162"/>
    </font>
    <font>
      <sz val="10"/>
      <name val="TeXGyreAdventor"/>
      <charset val="162"/>
    </font>
    <font>
      <b/>
      <sz val="10"/>
      <color rgb="FFFFFFFF"/>
      <name val="TeXGyreAdventor"/>
    </font>
    <font>
      <b/>
      <sz val="10"/>
      <color rgb="FFFFFFFF"/>
      <name val="TeXGyreAdventor"/>
      <family val="2"/>
    </font>
    <font>
      <sz val="11"/>
      <color theme="1"/>
      <name val="Calibri"/>
      <family val="2"/>
      <charset val="162"/>
    </font>
    <font>
      <sz val="11"/>
      <name val="Calibri"/>
      <family val="2"/>
      <charset val="162"/>
      <scheme val="minor"/>
    </font>
    <font>
      <sz val="11"/>
      <color theme="1"/>
      <name val="Cambria"/>
      <family val="1"/>
      <charset val="162"/>
    </font>
  </fonts>
  <fills count="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
      <patternFill patternType="solid">
        <fgColor theme="0"/>
        <bgColor indexed="64"/>
      </patternFill>
    </fill>
    <fill>
      <patternFill patternType="solid">
        <fgColor rgb="FFD9D9D9"/>
        <bgColor rgb="FF000000"/>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1">
    <xf numFmtId="0" fontId="0" fillId="0" borderId="0" xfId="0"/>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0" fillId="0" borderId="0" xfId="0" applyFill="1" applyBorder="1" applyAlignment="1">
      <alignment horizontal="left" vertical="top"/>
    </xf>
    <xf numFmtId="1" fontId="3" fillId="2" borderId="11" xfId="0" applyNumberFormat="1" applyFont="1" applyFill="1" applyBorder="1" applyAlignment="1">
      <alignment horizontal="center" vertical="center" shrinkToFit="1"/>
    </xf>
    <xf numFmtId="2" fontId="2" fillId="3" borderId="4" xfId="0" applyNumberFormat="1" applyFont="1" applyFill="1" applyBorder="1" applyAlignment="1">
      <alignment horizontal="center" vertical="center" wrapText="1"/>
    </xf>
    <xf numFmtId="2" fontId="0" fillId="0" borderId="0" xfId="0" applyNumberFormat="1"/>
    <xf numFmtId="1" fontId="1" fillId="2" borderId="4" xfId="0" applyNumberFormat="1" applyFont="1" applyFill="1" applyBorder="1" applyAlignment="1">
      <alignment horizontal="center" vertical="center"/>
    </xf>
    <xf numFmtId="2" fontId="2" fillId="3" borderId="4" xfId="0" applyNumberFormat="1" applyFont="1" applyFill="1" applyBorder="1" applyAlignment="1">
      <alignment horizontal="center" vertical="center" textRotation="90" wrapText="1"/>
    </xf>
    <xf numFmtId="0" fontId="2" fillId="3" borderId="0" xfId="0" applyFont="1" applyFill="1" applyAlignment="1">
      <alignment horizontal="center" vertical="center" wrapText="1"/>
    </xf>
    <xf numFmtId="1" fontId="10" fillId="6" borderId="11" xfId="0" applyNumberFormat="1" applyFont="1" applyFill="1" applyBorder="1" applyAlignment="1">
      <alignment horizontal="left" vertical="top" indent="1" shrinkToFit="1"/>
    </xf>
    <xf numFmtId="0" fontId="0" fillId="2"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1" fontId="3" fillId="2" borderId="9" xfId="0" applyNumberFormat="1" applyFont="1" applyFill="1" applyBorder="1" applyAlignment="1">
      <alignment horizontal="center" vertical="center" shrinkToFit="1"/>
    </xf>
    <xf numFmtId="0" fontId="2" fillId="3" borderId="15" xfId="0" applyFont="1" applyFill="1" applyBorder="1" applyAlignment="1">
      <alignment horizontal="center" vertical="center" wrapText="1"/>
    </xf>
    <xf numFmtId="1" fontId="10" fillId="6" borderId="4" xfId="0" applyNumberFormat="1" applyFont="1" applyFill="1" applyBorder="1" applyAlignment="1">
      <alignment horizontal="left" vertical="top" indent="1" shrinkToFit="1"/>
    </xf>
    <xf numFmtId="2" fontId="0" fillId="4" borderId="4" xfId="0" applyNumberFormat="1" applyFill="1" applyBorder="1" applyAlignment="1">
      <alignment horizontal="center" vertical="center"/>
    </xf>
    <xf numFmtId="2" fontId="0" fillId="5" borderId="4" xfId="0" applyNumberFormat="1" applyFill="1" applyBorder="1" applyAlignment="1">
      <alignment horizontal="center" vertical="center"/>
    </xf>
    <xf numFmtId="0" fontId="0" fillId="0" borderId="5" xfId="0" applyFont="1" applyBorder="1" applyAlignment="1">
      <alignment horizontal="left" vertical="top" wrapText="1"/>
    </xf>
    <xf numFmtId="0" fontId="0" fillId="0" borderId="4" xfId="0" applyFont="1" applyBorder="1" applyAlignment="1">
      <alignment horizontal="left" vertical="top" wrapText="1"/>
    </xf>
    <xf numFmtId="0" fontId="0" fillId="0" borderId="4" xfId="0" applyFont="1" applyFill="1"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Font="1" applyBorder="1" applyAlignment="1">
      <alignment horizontal="left" vertical="top" wrapText="1"/>
    </xf>
    <xf numFmtId="0" fontId="0" fillId="0" borderId="4" xfId="0" applyBorder="1" applyAlignment="1">
      <alignment horizontal="center" vertical="center" wrapText="1"/>
    </xf>
    <xf numFmtId="49" fontId="0" fillId="0" borderId="5" xfId="0" applyNumberForma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horizontal="left" vertical="top" wrapText="1"/>
    </xf>
    <xf numFmtId="0" fontId="0" fillId="0" borderId="4" xfId="0" applyBorder="1" applyAlignment="1">
      <alignment horizontal="left" vertical="top" wrapText="1"/>
    </xf>
    <xf numFmtId="1" fontId="3" fillId="2" borderId="9" xfId="0" applyNumberFormat="1" applyFont="1" applyFill="1" applyBorder="1" applyAlignment="1">
      <alignment horizontal="center" vertical="center" shrinkToFit="1"/>
    </xf>
    <xf numFmtId="2" fontId="0" fillId="4" borderId="5" xfId="0" applyNumberFormat="1" applyFill="1" applyBorder="1" applyAlignment="1">
      <alignment horizontal="center" vertical="center"/>
    </xf>
    <xf numFmtId="0" fontId="0" fillId="0" borderId="5" xfId="0" applyBorder="1" applyAlignment="1">
      <alignment horizontal="center" vertical="center" wrapText="1"/>
    </xf>
    <xf numFmtId="0" fontId="2" fillId="0" borderId="3" xfId="0" applyFont="1" applyBorder="1" applyAlignment="1">
      <alignment horizontal="center" vertical="center" wrapText="1"/>
    </xf>
    <xf numFmtId="2" fontId="0" fillId="2" borderId="5" xfId="0" applyNumberFormat="1" applyFill="1" applyBorder="1" applyAlignment="1">
      <alignment horizontal="center" vertical="center"/>
    </xf>
    <xf numFmtId="2" fontId="0" fillId="5" borderId="5" xfId="0" applyNumberFormat="1" applyFill="1" applyBorder="1" applyAlignment="1">
      <alignment horizontal="center" vertical="center"/>
    </xf>
    <xf numFmtId="0" fontId="2" fillId="0" borderId="4" xfId="0" applyFont="1" applyBorder="1" applyAlignment="1">
      <alignment horizontal="center" vertical="center" wrapText="1"/>
    </xf>
    <xf numFmtId="0" fontId="2" fillId="3" borderId="5" xfId="0" applyFont="1" applyFill="1" applyBorder="1" applyAlignment="1">
      <alignment horizontal="center" vertical="center" textRotation="90" wrapText="1"/>
    </xf>
    <xf numFmtId="0" fontId="2" fillId="3" borderId="5" xfId="0" applyFont="1" applyFill="1" applyBorder="1" applyAlignment="1">
      <alignment horizontal="center" vertical="center" wrapText="1"/>
    </xf>
    <xf numFmtId="0" fontId="0" fillId="0" borderId="4" xfId="0" applyFill="1" applyBorder="1" applyAlignment="1">
      <alignment horizontal="left" vertical="top" wrapText="1"/>
    </xf>
    <xf numFmtId="0" fontId="0" fillId="0" borderId="4" xfId="0" applyBorder="1" applyAlignment="1">
      <alignment horizontal="center" vertical="center"/>
    </xf>
    <xf numFmtId="2" fontId="0" fillId="2" borderId="4" xfId="0" applyNumberFormat="1" applyFill="1" applyBorder="1" applyAlignment="1">
      <alignment horizontal="center" vertical="center"/>
    </xf>
    <xf numFmtId="0" fontId="2" fillId="0" borderId="4" xfId="0" applyFont="1" applyBorder="1" applyAlignment="1">
      <alignment horizontal="left" vertical="top" wrapText="1"/>
    </xf>
    <xf numFmtId="0" fontId="2" fillId="0" borderId="5" xfId="0" applyFont="1" applyBorder="1" applyAlignment="1">
      <alignment horizontal="center" vertical="center" wrapText="1"/>
    </xf>
    <xf numFmtId="0" fontId="2" fillId="0" borderId="19" xfId="0" applyFont="1" applyBorder="1" applyAlignment="1">
      <alignment horizontal="center" vertical="center" wrapText="1"/>
    </xf>
    <xf numFmtId="0" fontId="1" fillId="2" borderId="4" xfId="0" applyFont="1" applyFill="1" applyBorder="1" applyAlignment="1">
      <alignment vertical="center"/>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0" borderId="4" xfId="0" applyBorder="1" applyAlignment="1">
      <alignment vertical="center" wrapText="1"/>
    </xf>
    <xf numFmtId="0" fontId="0" fillId="0" borderId="16" xfId="0" applyFill="1" applyBorder="1" applyAlignment="1">
      <alignment vertical="center" wrapText="1"/>
    </xf>
    <xf numFmtId="0" fontId="0" fillId="0" borderId="0" xfId="0" applyAlignment="1">
      <alignment horizontal="left"/>
    </xf>
    <xf numFmtId="0" fontId="0" fillId="0" borderId="0" xfId="0" applyAlignment="1"/>
    <xf numFmtId="16" fontId="0" fillId="0" borderId="0" xfId="0" applyNumberFormat="1"/>
    <xf numFmtId="0" fontId="0" fillId="0" borderId="0" xfId="0" applyAlignment="1">
      <alignment horizontal="center"/>
    </xf>
    <xf numFmtId="2" fontId="0" fillId="2" borderId="14" xfId="0" applyNumberFormat="1" applyFill="1" applyBorder="1" applyAlignment="1">
      <alignment horizontal="center" vertical="center"/>
    </xf>
    <xf numFmtId="2" fontId="0" fillId="5" borderId="2" xfId="0" applyNumberFormat="1" applyFill="1" applyBorder="1" applyAlignment="1">
      <alignment horizontal="center" vertical="center"/>
    </xf>
    <xf numFmtId="2" fontId="0" fillId="4" borderId="14" xfId="0" applyNumberFormat="1" applyFill="1" applyBorder="1" applyAlignment="1">
      <alignment horizontal="center" vertical="center"/>
    </xf>
    <xf numFmtId="2" fontId="0" fillId="5" borderId="14" xfId="0" applyNumberFormat="1" applyFill="1" applyBorder="1" applyAlignment="1">
      <alignment horizontal="center" vertical="center"/>
    </xf>
    <xf numFmtId="2" fontId="0" fillId="4"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7" borderId="14" xfId="0" applyFill="1" applyBorder="1" applyAlignment="1">
      <alignment horizontal="center" vertical="center"/>
    </xf>
    <xf numFmtId="0" fontId="0" fillId="7" borderId="4" xfId="0" applyFill="1" applyBorder="1" applyAlignment="1">
      <alignment horizontal="center" vertical="center"/>
    </xf>
    <xf numFmtId="0" fontId="0" fillId="0" borderId="14" xfId="0" applyFill="1"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5"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horizontal="left"/>
    </xf>
    <xf numFmtId="0" fontId="0" fillId="0" borderId="4" xfId="0" applyBorder="1" applyAlignment="1">
      <alignment horizontal="left" vertical="center" wrapText="1"/>
    </xf>
    <xf numFmtId="0" fontId="1" fillId="2" borderId="4" xfId="0" applyFont="1" applyFill="1" applyBorder="1" applyAlignment="1">
      <alignment horizontal="left" vertical="center"/>
    </xf>
    <xf numFmtId="0" fontId="0" fillId="0" borderId="5" xfId="0" applyBorder="1" applyAlignment="1">
      <alignment horizontal="left" vertical="center" wrapText="1"/>
    </xf>
    <xf numFmtId="0" fontId="0" fillId="0" borderId="4" xfId="0" applyBorder="1" applyAlignment="1">
      <alignment horizontal="center" vertical="center"/>
    </xf>
    <xf numFmtId="2" fontId="0" fillId="3" borderId="4" xfId="0" applyNumberFormat="1" applyFill="1" applyBorder="1" applyAlignment="1">
      <alignment horizontal="center" vertical="center"/>
    </xf>
    <xf numFmtId="2" fontId="0" fillId="0" borderId="4" xfId="0" applyNumberForma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top" wrapText="1"/>
    </xf>
    <xf numFmtId="0" fontId="0" fillId="0" borderId="16" xfId="0" applyBorder="1" applyAlignment="1">
      <alignment horizontal="left" vertical="top" wrapText="1"/>
    </xf>
    <xf numFmtId="0" fontId="0" fillId="0" borderId="5" xfId="0" applyFont="1" applyBorder="1" applyAlignment="1">
      <alignment horizontal="left" vertical="top" wrapText="1"/>
    </xf>
    <xf numFmtId="0" fontId="0" fillId="0" borderId="16" xfId="0" applyFont="1" applyBorder="1" applyAlignment="1">
      <alignment horizontal="left" vertical="top" wrapText="1"/>
    </xf>
    <xf numFmtId="0" fontId="0" fillId="0" borderId="4" xfId="0" applyBorder="1" applyAlignment="1">
      <alignment horizontal="left" vertical="top" wrapText="1"/>
    </xf>
    <xf numFmtId="0" fontId="12" fillId="0" borderId="4" xfId="0" applyFont="1" applyBorder="1" applyAlignment="1">
      <alignment horizontal="left" vertical="top" wrapText="1"/>
    </xf>
    <xf numFmtId="0" fontId="2" fillId="2" borderId="4" xfId="0" applyFont="1" applyFill="1" applyBorder="1" applyAlignment="1">
      <alignment horizontal="center"/>
    </xf>
    <xf numFmtId="1" fontId="3" fillId="2" borderId="7" xfId="0" applyNumberFormat="1" applyFont="1" applyFill="1" applyBorder="1" applyAlignment="1">
      <alignment horizontal="center" vertical="center" shrinkToFit="1"/>
    </xf>
    <xf numFmtId="1" fontId="3" fillId="2" borderId="8" xfId="0" applyNumberFormat="1" applyFont="1" applyFill="1" applyBorder="1" applyAlignment="1">
      <alignment horizontal="center" vertical="center" shrinkToFit="1"/>
    </xf>
    <xf numFmtId="0" fontId="0" fillId="0" borderId="6" xfId="0" applyFill="1" applyBorder="1" applyAlignment="1">
      <alignment horizontal="left" vertical="center" wrapText="1"/>
    </xf>
    <xf numFmtId="1" fontId="3" fillId="2" borderId="9" xfId="0" applyNumberFormat="1" applyFont="1" applyFill="1" applyBorder="1" applyAlignment="1">
      <alignment horizontal="center" vertical="center" shrinkToFit="1"/>
    </xf>
    <xf numFmtId="1" fontId="3" fillId="2" borderId="10" xfId="0" applyNumberFormat="1" applyFont="1" applyFill="1" applyBorder="1" applyAlignment="1">
      <alignment horizontal="center" vertical="center" shrinkToFit="1"/>
    </xf>
    <xf numFmtId="0" fontId="0" fillId="0" borderId="4" xfId="0" applyFill="1" applyBorder="1" applyAlignment="1">
      <alignment horizontal="left" vertical="center" wrapText="1"/>
    </xf>
    <xf numFmtId="2" fontId="0" fillId="4" borderId="5" xfId="0" applyNumberFormat="1" applyFill="1" applyBorder="1" applyAlignment="1">
      <alignment horizontal="center" vertical="center"/>
    </xf>
    <xf numFmtId="2" fontId="0" fillId="4" borderId="6" xfId="0" applyNumberFormat="1" applyFill="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2" fontId="0" fillId="7" borderId="4"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6" xfId="0" applyNumberFormat="1" applyFill="1" applyBorder="1" applyAlignment="1">
      <alignment horizontal="center" vertical="center"/>
    </xf>
    <xf numFmtId="2" fontId="0" fillId="5" borderId="5" xfId="0" applyNumberFormat="1" applyFill="1" applyBorder="1" applyAlignment="1">
      <alignment horizontal="center" vertical="center"/>
    </xf>
    <xf numFmtId="2" fontId="0" fillId="5" borderId="6" xfId="0" applyNumberFormat="1" applyFill="1" applyBorder="1" applyAlignment="1">
      <alignment horizontal="center" vertical="center"/>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2" xfId="0" applyFill="1" applyBorder="1" applyAlignment="1">
      <alignment horizontal="left" vertical="top" wrapText="1"/>
    </xf>
    <xf numFmtId="0" fontId="4" fillId="6" borderId="9"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12" xfId="0" applyFont="1" applyFill="1" applyBorder="1" applyAlignment="1">
      <alignment horizontal="center" vertical="top" wrapText="1"/>
    </xf>
    <xf numFmtId="0" fontId="4" fillId="6" borderId="4" xfId="0" applyFont="1" applyFill="1" applyBorder="1" applyAlignment="1">
      <alignment horizontal="center" vertical="top" wrapText="1"/>
    </xf>
    <xf numFmtId="0" fontId="5" fillId="0" borderId="4" xfId="0" applyFont="1" applyFill="1" applyBorder="1" applyAlignment="1">
      <alignment horizontal="left" vertical="center" wrapText="1"/>
    </xf>
    <xf numFmtId="0" fontId="0" fillId="0" borderId="13" xfId="0" applyFill="1" applyBorder="1" applyAlignment="1">
      <alignment horizontal="left" vertical="top" wrapText="1"/>
    </xf>
    <xf numFmtId="0" fontId="0" fillId="0" borderId="1" xfId="0" applyBorder="1" applyAlignment="1">
      <alignment horizontal="center" vertical="center"/>
    </xf>
    <xf numFmtId="0" fontId="13" fillId="0" borderId="4" xfId="0" applyFont="1" applyBorder="1" applyAlignment="1">
      <alignment horizontal="center" vertical="center" wrapText="1"/>
    </xf>
    <xf numFmtId="0" fontId="0" fillId="3" borderId="4" xfId="0" applyFill="1"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49" fontId="0" fillId="0" borderId="4" xfId="0" applyNumberFormat="1"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left"/>
    </xf>
    <xf numFmtId="0" fontId="0" fillId="0" borderId="0" xfId="0" applyAlignment="1">
      <alignment horizontal="center"/>
    </xf>
    <xf numFmtId="2" fontId="11" fillId="8" borderId="4" xfId="0" applyNumberFormat="1" applyFont="1" applyFill="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0" fontId="0" fillId="0" borderId="4" xfId="0" applyBorder="1" applyAlignment="1">
      <alignment horizontal="left" vertical="center" wrapText="1"/>
    </xf>
    <xf numFmtId="2" fontId="11" fillId="0" borderId="4" xfId="0" applyNumberFormat="1" applyFont="1" applyFill="1" applyBorder="1" applyAlignment="1">
      <alignment horizontal="center" vertical="center"/>
    </xf>
    <xf numFmtId="0" fontId="0" fillId="0" borderId="4" xfId="0" applyFill="1" applyBorder="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5" xfId="0" applyFont="1" applyFill="1" applyBorder="1" applyAlignment="1">
      <alignment horizontal="left" vertical="center" textRotation="90" wrapText="1"/>
    </xf>
    <xf numFmtId="0" fontId="2" fillId="3" borderId="6" xfId="0" applyFont="1" applyFill="1" applyBorder="1" applyAlignment="1">
      <alignment horizontal="left" vertical="center" textRotation="90"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xf>
    <xf numFmtId="0" fontId="1" fillId="3" borderId="13" xfId="0" applyFont="1" applyFill="1" applyBorder="1" applyAlignment="1">
      <alignment horizontal="center" vertical="center"/>
    </xf>
    <xf numFmtId="49" fontId="0" fillId="0" borderId="5" xfId="0" applyNumberFormat="1" applyBorder="1" applyAlignment="1">
      <alignment horizontal="center" vertical="center"/>
    </xf>
    <xf numFmtId="49" fontId="0" fillId="0" borderId="16" xfId="0" applyNumberFormat="1" applyBorder="1" applyAlignment="1">
      <alignment horizontal="center" vertical="center"/>
    </xf>
    <xf numFmtId="49" fontId="0" fillId="0" borderId="6" xfId="0" applyNumberFormat="1" applyBorder="1" applyAlignment="1">
      <alignment horizontal="center" vertical="center"/>
    </xf>
    <xf numFmtId="0" fontId="0" fillId="0" borderId="6" xfId="0" applyBorder="1" applyAlignment="1">
      <alignment horizontal="left" vertical="top" wrapText="1"/>
    </xf>
    <xf numFmtId="49" fontId="0" fillId="0" borderId="5" xfId="0" applyNumberFormat="1" applyBorder="1" applyAlignment="1">
      <alignment horizontal="center" vertical="center" wrapText="1"/>
    </xf>
    <xf numFmtId="49" fontId="0" fillId="0" borderId="16" xfId="0" applyNumberFormat="1"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2" fontId="0" fillId="0" borderId="4" xfId="0" applyNumberFormat="1" applyFill="1" applyBorder="1" applyAlignment="1">
      <alignment horizontal="center" vertical="center"/>
    </xf>
    <xf numFmtId="0" fontId="0" fillId="7" borderId="5"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B4" sqref="B4:C29"/>
    </sheetView>
  </sheetViews>
  <sheetFormatPr defaultRowHeight="15"/>
  <cols>
    <col min="1" max="1" width="6.42578125" customWidth="1"/>
    <col min="2" max="2" width="10.7109375" customWidth="1"/>
    <col min="3" max="3" width="10" customWidth="1"/>
    <col min="4" max="4" width="50.42578125" customWidth="1"/>
    <col min="5" max="5" width="61.140625" customWidth="1"/>
    <col min="6" max="9" width="11.140625" customWidth="1"/>
    <col min="10" max="10" width="11.140625" style="7" customWidth="1"/>
    <col min="11" max="14" width="11.140625" customWidth="1"/>
    <col min="15" max="15" width="11.140625" style="7" customWidth="1"/>
    <col min="16" max="16" width="15" style="7" customWidth="1"/>
  </cols>
  <sheetData>
    <row r="1" spans="1:16" ht="39.75" customHeight="1">
      <c r="A1" s="78" t="s">
        <v>0</v>
      </c>
      <c r="B1" s="79"/>
      <c r="C1" s="79"/>
      <c r="D1" s="79"/>
      <c r="E1" s="79"/>
      <c r="F1" s="79"/>
      <c r="G1" s="79"/>
      <c r="H1" s="79"/>
      <c r="I1" s="79"/>
      <c r="J1" s="79"/>
      <c r="K1" s="79"/>
      <c r="L1" s="79"/>
      <c r="M1" s="79"/>
      <c r="N1" s="79"/>
      <c r="O1" s="79"/>
      <c r="P1" s="80"/>
    </row>
    <row r="2" spans="1:16" ht="20.25" customHeight="1">
      <c r="A2" s="1">
        <v>1</v>
      </c>
      <c r="B2" s="1">
        <v>2</v>
      </c>
      <c r="C2" s="1">
        <v>3</v>
      </c>
      <c r="D2" s="1">
        <v>4</v>
      </c>
      <c r="E2" s="1">
        <v>5</v>
      </c>
      <c r="F2" s="1">
        <v>6</v>
      </c>
      <c r="G2" s="1">
        <v>7</v>
      </c>
      <c r="H2" s="1">
        <v>8</v>
      </c>
      <c r="I2" s="1"/>
      <c r="J2" s="8">
        <v>9</v>
      </c>
      <c r="K2" s="8">
        <v>10</v>
      </c>
      <c r="L2" s="8">
        <v>11</v>
      </c>
      <c r="M2" s="8">
        <v>12</v>
      </c>
      <c r="N2" s="8"/>
      <c r="O2" s="8">
        <v>13</v>
      </c>
      <c r="P2" s="8">
        <v>14</v>
      </c>
    </row>
    <row r="3" spans="1:16" ht="57.75" customHeight="1">
      <c r="A3" s="2" t="s">
        <v>1</v>
      </c>
      <c r="B3" s="2" t="s">
        <v>2</v>
      </c>
      <c r="C3" s="2" t="s">
        <v>3</v>
      </c>
      <c r="D3" s="2" t="s">
        <v>4</v>
      </c>
      <c r="E3" s="3" t="s">
        <v>5</v>
      </c>
      <c r="F3" s="3" t="s">
        <v>201</v>
      </c>
      <c r="G3" s="3" t="s">
        <v>202</v>
      </c>
      <c r="H3" s="3" t="s">
        <v>203</v>
      </c>
      <c r="I3" s="3" t="s">
        <v>222</v>
      </c>
      <c r="J3" s="6" t="s">
        <v>6</v>
      </c>
      <c r="K3" s="3" t="s">
        <v>211</v>
      </c>
      <c r="L3" s="3" t="s">
        <v>212</v>
      </c>
      <c r="M3" s="3" t="s">
        <v>213</v>
      </c>
      <c r="N3" s="3" t="s">
        <v>223</v>
      </c>
      <c r="O3" s="6" t="s">
        <v>7</v>
      </c>
      <c r="P3" s="6" t="s">
        <v>8</v>
      </c>
    </row>
    <row r="4" spans="1:16" ht="31.5" customHeight="1">
      <c r="A4" s="81">
        <v>1</v>
      </c>
      <c r="B4" s="81" t="s">
        <v>279</v>
      </c>
      <c r="C4" s="81" t="s">
        <v>30</v>
      </c>
      <c r="D4" s="83" t="s">
        <v>224</v>
      </c>
      <c r="E4" s="46" t="s">
        <v>225</v>
      </c>
      <c r="F4" s="75">
        <v>10</v>
      </c>
      <c r="G4" s="75">
        <v>8</v>
      </c>
      <c r="H4" s="75">
        <v>9</v>
      </c>
      <c r="I4" s="75">
        <v>8</v>
      </c>
      <c r="J4" s="76">
        <f>(F4+G4+H4+I4)/4</f>
        <v>8.75</v>
      </c>
      <c r="K4" s="75">
        <v>1</v>
      </c>
      <c r="L4" s="75">
        <v>2</v>
      </c>
      <c r="M4" s="75">
        <v>1</v>
      </c>
      <c r="N4" s="75">
        <v>1</v>
      </c>
      <c r="O4" s="76">
        <f>(K4+L4+M4+N4)/4</f>
        <v>1.25</v>
      </c>
      <c r="P4" s="77">
        <f>J4*O4</f>
        <v>10.9375</v>
      </c>
    </row>
    <row r="5" spans="1:16" ht="75.75" customHeight="1">
      <c r="A5" s="82"/>
      <c r="B5" s="82"/>
      <c r="C5" s="82"/>
      <c r="D5" s="84"/>
      <c r="E5" s="32" t="s">
        <v>226</v>
      </c>
      <c r="F5" s="75"/>
      <c r="G5" s="75"/>
      <c r="H5" s="75"/>
      <c r="I5" s="75"/>
      <c r="J5" s="76"/>
      <c r="K5" s="75"/>
      <c r="L5" s="75"/>
      <c r="M5" s="75"/>
      <c r="N5" s="75"/>
      <c r="O5" s="76"/>
      <c r="P5" s="77"/>
    </row>
    <row r="6" spans="1:16" ht="48" customHeight="1">
      <c r="A6" s="81">
        <v>2</v>
      </c>
      <c r="B6" s="81" t="s">
        <v>280</v>
      </c>
      <c r="C6" s="81" t="s">
        <v>30</v>
      </c>
      <c r="D6" s="83" t="s">
        <v>227</v>
      </c>
      <c r="E6" s="46" t="s">
        <v>228</v>
      </c>
      <c r="F6" s="75">
        <v>9</v>
      </c>
      <c r="G6" s="75">
        <v>8</v>
      </c>
      <c r="H6" s="75">
        <v>8</v>
      </c>
      <c r="I6" s="75">
        <v>7</v>
      </c>
      <c r="J6" s="76">
        <f>(F6+G6+H6+I6)/4</f>
        <v>8</v>
      </c>
      <c r="K6" s="75">
        <v>8</v>
      </c>
      <c r="L6" s="75">
        <v>5</v>
      </c>
      <c r="M6" s="75">
        <v>6</v>
      </c>
      <c r="N6" s="75">
        <v>6</v>
      </c>
      <c r="O6" s="76">
        <f t="shared" ref="O6" si="0">(K6+L6+M6+N6)/4</f>
        <v>6.25</v>
      </c>
      <c r="P6" s="77">
        <f t="shared" ref="P6" si="1">J6*O6</f>
        <v>50</v>
      </c>
    </row>
    <row r="7" spans="1:16" ht="197.25" customHeight="1">
      <c r="A7" s="82"/>
      <c r="B7" s="82"/>
      <c r="C7" s="82"/>
      <c r="D7" s="84"/>
      <c r="E7" s="46" t="s">
        <v>229</v>
      </c>
      <c r="F7" s="75"/>
      <c r="G7" s="75"/>
      <c r="H7" s="75"/>
      <c r="I7" s="75"/>
      <c r="J7" s="76"/>
      <c r="K7" s="75"/>
      <c r="L7" s="75"/>
      <c r="M7" s="75"/>
      <c r="N7" s="75"/>
      <c r="O7" s="76"/>
      <c r="P7" s="77"/>
    </row>
    <row r="8" spans="1:16" ht="32.25" customHeight="1">
      <c r="A8" s="81">
        <v>3</v>
      </c>
      <c r="B8" s="81" t="s">
        <v>281</v>
      </c>
      <c r="C8" s="81" t="s">
        <v>30</v>
      </c>
      <c r="D8" s="85" t="s">
        <v>230</v>
      </c>
      <c r="E8" s="33" t="s">
        <v>231</v>
      </c>
      <c r="F8" s="75">
        <v>7</v>
      </c>
      <c r="G8" s="75">
        <v>5</v>
      </c>
      <c r="H8" s="75">
        <v>6</v>
      </c>
      <c r="I8" s="75">
        <v>7</v>
      </c>
      <c r="J8" s="76">
        <f t="shared" ref="J8" si="2">(F8+G8+H8+I8)/4</f>
        <v>6.25</v>
      </c>
      <c r="K8" s="75">
        <v>5</v>
      </c>
      <c r="L8" s="75">
        <v>3</v>
      </c>
      <c r="M8" s="75">
        <v>4</v>
      </c>
      <c r="N8" s="75">
        <v>3</v>
      </c>
      <c r="O8" s="76">
        <f t="shared" ref="O8" si="3">(K8+L8+M8+N8)/4</f>
        <v>3.75</v>
      </c>
      <c r="P8" s="77">
        <f t="shared" ref="P8" si="4">J8*O8</f>
        <v>23.4375</v>
      </c>
    </row>
    <row r="9" spans="1:16" ht="125.25" customHeight="1">
      <c r="A9" s="82"/>
      <c r="B9" s="82"/>
      <c r="C9" s="82"/>
      <c r="D9" s="86"/>
      <c r="E9" s="46" t="s">
        <v>232</v>
      </c>
      <c r="F9" s="75"/>
      <c r="G9" s="75"/>
      <c r="H9" s="75"/>
      <c r="I9" s="75"/>
      <c r="J9" s="76"/>
      <c r="K9" s="75"/>
      <c r="L9" s="75"/>
      <c r="M9" s="75"/>
      <c r="N9" s="75"/>
      <c r="O9" s="76"/>
      <c r="P9" s="77"/>
    </row>
    <row r="10" spans="1:16" ht="46.5" customHeight="1">
      <c r="A10" s="81">
        <v>4</v>
      </c>
      <c r="B10" s="81" t="s">
        <v>282</v>
      </c>
      <c r="C10" s="81" t="s">
        <v>30</v>
      </c>
      <c r="D10" s="83" t="s">
        <v>233</v>
      </c>
      <c r="E10" s="33" t="s">
        <v>234</v>
      </c>
      <c r="F10" s="75">
        <v>7</v>
      </c>
      <c r="G10" s="75">
        <v>7</v>
      </c>
      <c r="H10" s="75">
        <v>6</v>
      </c>
      <c r="I10" s="75">
        <v>5</v>
      </c>
      <c r="J10" s="76">
        <f t="shared" ref="J10" si="5">(F10+G10+H10+I10)/4</f>
        <v>6.25</v>
      </c>
      <c r="K10" s="75">
        <v>2</v>
      </c>
      <c r="L10" s="75">
        <v>1</v>
      </c>
      <c r="M10" s="75">
        <v>2</v>
      </c>
      <c r="N10" s="75">
        <v>1</v>
      </c>
      <c r="O10" s="76">
        <f t="shared" ref="O10" si="6">(K10+L10+M10+N10)/4</f>
        <v>1.5</v>
      </c>
      <c r="P10" s="77">
        <f t="shared" ref="P10" si="7">J10*O10</f>
        <v>9.375</v>
      </c>
    </row>
    <row r="11" spans="1:16" ht="90" customHeight="1">
      <c r="A11" s="82"/>
      <c r="B11" s="82"/>
      <c r="C11" s="82"/>
      <c r="D11" s="84"/>
      <c r="E11" s="33" t="s">
        <v>235</v>
      </c>
      <c r="F11" s="75"/>
      <c r="G11" s="75"/>
      <c r="H11" s="75"/>
      <c r="I11" s="75"/>
      <c r="J11" s="76"/>
      <c r="K11" s="75"/>
      <c r="L11" s="75"/>
      <c r="M11" s="75"/>
      <c r="N11" s="75"/>
      <c r="O11" s="76"/>
      <c r="P11" s="77"/>
    </row>
    <row r="12" spans="1:16" ht="45" customHeight="1">
      <c r="A12" s="75">
        <v>5</v>
      </c>
      <c r="B12" s="81" t="s">
        <v>283</v>
      </c>
      <c r="C12" s="81" t="s">
        <v>30</v>
      </c>
      <c r="D12" s="87" t="s">
        <v>236</v>
      </c>
      <c r="E12" s="43" t="s">
        <v>237</v>
      </c>
      <c r="F12" s="75">
        <v>7</v>
      </c>
      <c r="G12" s="75">
        <v>7</v>
      </c>
      <c r="H12" s="75">
        <v>7</v>
      </c>
      <c r="I12" s="75">
        <v>5</v>
      </c>
      <c r="J12" s="76">
        <f t="shared" ref="J12" si="8">(F12+G12+H12+I12)/4</f>
        <v>6.5</v>
      </c>
      <c r="K12" s="75">
        <v>3</v>
      </c>
      <c r="L12" s="75">
        <v>2</v>
      </c>
      <c r="M12" s="75">
        <v>2</v>
      </c>
      <c r="N12" s="75">
        <v>2</v>
      </c>
      <c r="O12" s="76">
        <f t="shared" ref="O12" si="9">(K12+L12+M12+N12)/4</f>
        <v>2.25</v>
      </c>
      <c r="P12" s="77">
        <f t="shared" ref="P12" si="10">J12*O12</f>
        <v>14.625</v>
      </c>
    </row>
    <row r="13" spans="1:16" ht="18" customHeight="1">
      <c r="A13" s="75"/>
      <c r="B13" s="82"/>
      <c r="C13" s="82"/>
      <c r="D13" s="87"/>
      <c r="E13" s="33" t="s">
        <v>238</v>
      </c>
      <c r="F13" s="75"/>
      <c r="G13" s="75"/>
      <c r="H13" s="75"/>
      <c r="I13" s="75"/>
      <c r="J13" s="76"/>
      <c r="K13" s="75"/>
      <c r="L13" s="75"/>
      <c r="M13" s="75"/>
      <c r="N13" s="75"/>
      <c r="O13" s="76"/>
      <c r="P13" s="77"/>
    </row>
    <row r="14" spans="1:16" ht="30.75" customHeight="1">
      <c r="A14" s="81">
        <v>6</v>
      </c>
      <c r="B14" s="81" t="s">
        <v>284</v>
      </c>
      <c r="C14" s="81" t="s">
        <v>30</v>
      </c>
      <c r="D14" s="83" t="s">
        <v>239</v>
      </c>
      <c r="E14" s="33" t="s">
        <v>240</v>
      </c>
      <c r="F14" s="75">
        <v>7</v>
      </c>
      <c r="G14" s="75">
        <v>6</v>
      </c>
      <c r="H14" s="75">
        <v>10</v>
      </c>
      <c r="I14" s="75">
        <v>8</v>
      </c>
      <c r="J14" s="76">
        <f t="shared" ref="J14" si="11">(F14+G14+H14+I14)/4</f>
        <v>7.75</v>
      </c>
      <c r="K14" s="75">
        <v>5</v>
      </c>
      <c r="L14" s="75">
        <v>4</v>
      </c>
      <c r="M14" s="75">
        <v>8</v>
      </c>
      <c r="N14" s="75">
        <v>4</v>
      </c>
      <c r="O14" s="76">
        <f t="shared" ref="O14" si="12">(K14+L14+M14+N14)/4</f>
        <v>5.25</v>
      </c>
      <c r="P14" s="77">
        <f t="shared" ref="P14" si="13">J14*O14</f>
        <v>40.6875</v>
      </c>
    </row>
    <row r="15" spans="1:16" ht="150.75" customHeight="1">
      <c r="A15" s="82"/>
      <c r="B15" s="82"/>
      <c r="C15" s="82"/>
      <c r="D15" s="84"/>
      <c r="E15" s="33" t="s">
        <v>241</v>
      </c>
      <c r="F15" s="75"/>
      <c r="G15" s="75"/>
      <c r="H15" s="75"/>
      <c r="I15" s="75"/>
      <c r="J15" s="76"/>
      <c r="K15" s="75"/>
      <c r="L15" s="75"/>
      <c r="M15" s="75"/>
      <c r="N15" s="75"/>
      <c r="O15" s="76"/>
      <c r="P15" s="77"/>
    </row>
    <row r="16" spans="1:16" ht="19.149999999999999" customHeight="1">
      <c r="A16" s="81">
        <v>7</v>
      </c>
      <c r="B16" s="81" t="s">
        <v>285</v>
      </c>
      <c r="C16" s="81" t="s">
        <v>30</v>
      </c>
      <c r="D16" s="83" t="s">
        <v>242</v>
      </c>
      <c r="E16" s="33" t="s">
        <v>243</v>
      </c>
      <c r="F16" s="75">
        <v>10</v>
      </c>
      <c r="G16" s="75">
        <v>9</v>
      </c>
      <c r="H16" s="75">
        <v>10</v>
      </c>
      <c r="I16" s="75">
        <v>10</v>
      </c>
      <c r="J16" s="76">
        <f t="shared" ref="J16" si="14">(F16+G16+H16+I16)/4</f>
        <v>9.75</v>
      </c>
      <c r="K16" s="75">
        <v>3</v>
      </c>
      <c r="L16" s="75">
        <v>4</v>
      </c>
      <c r="M16" s="75">
        <v>5</v>
      </c>
      <c r="N16" s="75">
        <v>3</v>
      </c>
      <c r="O16" s="76">
        <f t="shared" ref="O16" si="15">(K16+L16+M16+N16)/4</f>
        <v>3.75</v>
      </c>
      <c r="P16" s="77">
        <f t="shared" ref="P16" si="16">J16*O16</f>
        <v>36.5625</v>
      </c>
    </row>
    <row r="17" spans="1:16" ht="302.25" customHeight="1">
      <c r="A17" s="82"/>
      <c r="B17" s="82"/>
      <c r="C17" s="82"/>
      <c r="D17" s="84"/>
      <c r="E17" s="33" t="s">
        <v>244</v>
      </c>
      <c r="F17" s="75"/>
      <c r="G17" s="75"/>
      <c r="H17" s="75"/>
      <c r="I17" s="75"/>
      <c r="J17" s="76"/>
      <c r="K17" s="75"/>
      <c r="L17" s="75"/>
      <c r="M17" s="75"/>
      <c r="N17" s="75"/>
      <c r="O17" s="76"/>
      <c r="P17" s="77"/>
    </row>
    <row r="18" spans="1:16" ht="34.5" customHeight="1">
      <c r="A18" s="75">
        <v>8</v>
      </c>
      <c r="B18" s="81" t="s">
        <v>286</v>
      </c>
      <c r="C18" s="81" t="s">
        <v>30</v>
      </c>
      <c r="D18" s="87" t="s">
        <v>245</v>
      </c>
      <c r="E18" s="33" t="s">
        <v>246</v>
      </c>
      <c r="F18" s="75">
        <v>7</v>
      </c>
      <c r="G18" s="75">
        <v>8</v>
      </c>
      <c r="H18" s="75">
        <v>6</v>
      </c>
      <c r="I18" s="75">
        <v>6</v>
      </c>
      <c r="J18" s="76">
        <f t="shared" ref="J18" si="17">(F18+G18+H18+I18)/4</f>
        <v>6.75</v>
      </c>
      <c r="K18" s="75">
        <v>5</v>
      </c>
      <c r="L18" s="75">
        <v>2</v>
      </c>
      <c r="M18" s="75">
        <v>3</v>
      </c>
      <c r="N18" s="75">
        <v>2</v>
      </c>
      <c r="O18" s="76">
        <f t="shared" ref="O18" si="18">(K18+L18+M18+N18)/4</f>
        <v>3</v>
      </c>
      <c r="P18" s="77">
        <f t="shared" ref="P18" si="19">J18*O18</f>
        <v>20.25</v>
      </c>
    </row>
    <row r="19" spans="1:16" ht="46.5" customHeight="1">
      <c r="A19" s="75"/>
      <c r="B19" s="82"/>
      <c r="C19" s="82"/>
      <c r="D19" s="87"/>
      <c r="E19" s="33" t="s">
        <v>247</v>
      </c>
      <c r="F19" s="75"/>
      <c r="G19" s="75"/>
      <c r="H19" s="75"/>
      <c r="I19" s="75"/>
      <c r="J19" s="76"/>
      <c r="K19" s="75"/>
      <c r="L19" s="75"/>
      <c r="M19" s="75"/>
      <c r="N19" s="75"/>
      <c r="O19" s="76"/>
      <c r="P19" s="77"/>
    </row>
    <row r="20" spans="1:16" ht="18" customHeight="1">
      <c r="A20" s="75">
        <v>9</v>
      </c>
      <c r="B20" s="81" t="s">
        <v>287</v>
      </c>
      <c r="C20" s="81" t="s">
        <v>30</v>
      </c>
      <c r="D20" s="87" t="s">
        <v>248</v>
      </c>
      <c r="E20" s="33" t="s">
        <v>249</v>
      </c>
      <c r="F20" s="75">
        <v>9</v>
      </c>
      <c r="G20" s="75">
        <v>8</v>
      </c>
      <c r="H20" s="75">
        <v>6</v>
      </c>
      <c r="I20" s="75">
        <v>4</v>
      </c>
      <c r="J20" s="76">
        <f t="shared" ref="J20" si="20">(F20+G20+H20+I20)/4</f>
        <v>6.75</v>
      </c>
      <c r="K20" s="75">
        <v>4</v>
      </c>
      <c r="L20" s="75">
        <v>2</v>
      </c>
      <c r="M20" s="75">
        <v>1</v>
      </c>
      <c r="N20" s="75">
        <v>1</v>
      </c>
      <c r="O20" s="76">
        <f t="shared" ref="O20" si="21">(K20+L20+M20+N20)/4</f>
        <v>2</v>
      </c>
      <c r="P20" s="77">
        <f t="shared" ref="P20" si="22">J20*O20</f>
        <v>13.5</v>
      </c>
    </row>
    <row r="21" spans="1:16" ht="35.25" customHeight="1">
      <c r="A21" s="75"/>
      <c r="B21" s="82"/>
      <c r="C21" s="82"/>
      <c r="D21" s="87"/>
      <c r="E21" s="33" t="s">
        <v>250</v>
      </c>
      <c r="F21" s="75"/>
      <c r="G21" s="75"/>
      <c r="H21" s="75"/>
      <c r="I21" s="75"/>
      <c r="J21" s="76"/>
      <c r="K21" s="75"/>
      <c r="L21" s="75"/>
      <c r="M21" s="75"/>
      <c r="N21" s="75"/>
      <c r="O21" s="76"/>
      <c r="P21" s="77"/>
    </row>
    <row r="22" spans="1:16" ht="16.5" customHeight="1">
      <c r="A22" s="81">
        <v>10</v>
      </c>
      <c r="B22" s="81" t="s">
        <v>288</v>
      </c>
      <c r="C22" s="81" t="s">
        <v>30</v>
      </c>
      <c r="D22" s="83" t="s">
        <v>251</v>
      </c>
      <c r="E22" s="33" t="s">
        <v>252</v>
      </c>
      <c r="F22" s="75">
        <v>7</v>
      </c>
      <c r="G22" s="75">
        <v>8</v>
      </c>
      <c r="H22" s="75">
        <v>5</v>
      </c>
      <c r="I22" s="75">
        <v>5</v>
      </c>
      <c r="J22" s="76">
        <f t="shared" ref="J22" si="23">(F22+G22+H22+I22)/4</f>
        <v>6.25</v>
      </c>
      <c r="K22" s="75">
        <v>2</v>
      </c>
      <c r="L22" s="75">
        <v>3</v>
      </c>
      <c r="M22" s="75">
        <v>1</v>
      </c>
      <c r="N22" s="75">
        <v>1</v>
      </c>
      <c r="O22" s="76">
        <f t="shared" ref="O22" si="24">(K22+L22+M22+N22)/4</f>
        <v>1.75</v>
      </c>
      <c r="P22" s="77">
        <f t="shared" ref="P22" si="25">J22*O22</f>
        <v>10.9375</v>
      </c>
    </row>
    <row r="23" spans="1:16" ht="64.5" customHeight="1">
      <c r="A23" s="82"/>
      <c r="B23" s="82"/>
      <c r="C23" s="82"/>
      <c r="D23" s="84"/>
      <c r="E23" s="33" t="s">
        <v>253</v>
      </c>
      <c r="F23" s="75"/>
      <c r="G23" s="75"/>
      <c r="H23" s="75"/>
      <c r="I23" s="75"/>
      <c r="J23" s="76"/>
      <c r="K23" s="75"/>
      <c r="L23" s="75"/>
      <c r="M23" s="75"/>
      <c r="N23" s="75"/>
      <c r="O23" s="76"/>
      <c r="P23" s="77"/>
    </row>
    <row r="24" spans="1:16" ht="18" customHeight="1">
      <c r="A24" s="81">
        <v>11</v>
      </c>
      <c r="B24" s="81" t="s">
        <v>289</v>
      </c>
      <c r="C24" s="81" t="s">
        <v>30</v>
      </c>
      <c r="D24" s="83" t="s">
        <v>254</v>
      </c>
      <c r="E24" s="33" t="s">
        <v>255</v>
      </c>
      <c r="F24" s="75">
        <v>9</v>
      </c>
      <c r="G24" s="75">
        <v>7</v>
      </c>
      <c r="H24" s="75">
        <v>5</v>
      </c>
      <c r="I24" s="75">
        <v>7</v>
      </c>
      <c r="J24" s="76">
        <f t="shared" ref="J24" si="26">(F24+G24+H24+I24)/4</f>
        <v>7</v>
      </c>
      <c r="K24" s="75">
        <v>10</v>
      </c>
      <c r="L24" s="75">
        <v>6</v>
      </c>
      <c r="M24" s="75">
        <v>10</v>
      </c>
      <c r="N24" s="75">
        <v>8</v>
      </c>
      <c r="O24" s="76">
        <f t="shared" ref="O24" si="27">(K24+L24+M24+N24)/4</f>
        <v>8.5</v>
      </c>
      <c r="P24" s="77">
        <f t="shared" ref="P24" si="28">J24*O24</f>
        <v>59.5</v>
      </c>
    </row>
    <row r="25" spans="1:16" ht="94.5" customHeight="1">
      <c r="A25" s="82"/>
      <c r="B25" s="82"/>
      <c r="C25" s="82"/>
      <c r="D25" s="84"/>
      <c r="E25" s="33" t="s">
        <v>256</v>
      </c>
      <c r="F25" s="75"/>
      <c r="G25" s="75"/>
      <c r="H25" s="75"/>
      <c r="I25" s="75"/>
      <c r="J25" s="76"/>
      <c r="K25" s="75"/>
      <c r="L25" s="75"/>
      <c r="M25" s="75"/>
      <c r="N25" s="75"/>
      <c r="O25" s="76"/>
      <c r="P25" s="77"/>
    </row>
    <row r="26" spans="1:16" ht="34.5" customHeight="1">
      <c r="A26" s="75">
        <v>12</v>
      </c>
      <c r="B26" s="75" t="s">
        <v>290</v>
      </c>
      <c r="C26" s="81" t="s">
        <v>30</v>
      </c>
      <c r="D26" s="88" t="s">
        <v>257</v>
      </c>
      <c r="E26" s="43" t="s">
        <v>258</v>
      </c>
      <c r="F26" s="75">
        <v>10</v>
      </c>
      <c r="G26" s="75">
        <v>8</v>
      </c>
      <c r="H26" s="75">
        <v>10</v>
      </c>
      <c r="I26" s="75">
        <v>7</v>
      </c>
      <c r="J26" s="76">
        <f t="shared" ref="J26" si="29">(F26+G26+H26+I26)/4</f>
        <v>8.75</v>
      </c>
      <c r="K26" s="75">
        <v>3</v>
      </c>
      <c r="L26" s="75">
        <v>2</v>
      </c>
      <c r="M26" s="75">
        <v>2</v>
      </c>
      <c r="N26" s="75">
        <v>2</v>
      </c>
      <c r="O26" s="76">
        <f t="shared" ref="O26" si="30">(K26+L26+M26+N26)/4</f>
        <v>2.25</v>
      </c>
      <c r="P26" s="77">
        <f t="shared" ref="P26" si="31">J26*O26</f>
        <v>19.6875</v>
      </c>
    </row>
    <row r="27" spans="1:16" ht="47.25" customHeight="1">
      <c r="A27" s="75"/>
      <c r="B27" s="75"/>
      <c r="C27" s="82"/>
      <c r="D27" s="88"/>
      <c r="E27" s="33" t="s">
        <v>259</v>
      </c>
      <c r="F27" s="75"/>
      <c r="G27" s="75"/>
      <c r="H27" s="75"/>
      <c r="I27" s="75"/>
      <c r="J27" s="76"/>
      <c r="K27" s="75"/>
      <c r="L27" s="75"/>
      <c r="M27" s="75"/>
      <c r="N27" s="75"/>
      <c r="O27" s="76"/>
      <c r="P27" s="77"/>
    </row>
    <row r="28" spans="1:16" ht="17.25" customHeight="1">
      <c r="A28" s="75">
        <v>13</v>
      </c>
      <c r="B28" s="75" t="s">
        <v>291</v>
      </c>
      <c r="C28" s="75" t="s">
        <v>30</v>
      </c>
      <c r="D28" s="87" t="s">
        <v>260</v>
      </c>
      <c r="E28" s="33" t="s">
        <v>261</v>
      </c>
      <c r="F28" s="75">
        <v>5</v>
      </c>
      <c r="G28" s="75">
        <v>6</v>
      </c>
      <c r="H28" s="75">
        <v>7</v>
      </c>
      <c r="I28" s="75">
        <v>3</v>
      </c>
      <c r="J28" s="76">
        <f t="shared" ref="J28" si="32">(F28+G28+H28+I28)/4</f>
        <v>5.25</v>
      </c>
      <c r="K28" s="75">
        <v>2</v>
      </c>
      <c r="L28" s="75">
        <v>1</v>
      </c>
      <c r="M28" s="75">
        <v>1</v>
      </c>
      <c r="N28" s="75">
        <v>1</v>
      </c>
      <c r="O28" s="76">
        <f t="shared" ref="O28" si="33">(K28+L28+M28+N28)/4</f>
        <v>1.25</v>
      </c>
      <c r="P28" s="77">
        <f t="shared" ref="P28" si="34">J28*O28</f>
        <v>6.5625</v>
      </c>
    </row>
    <row r="29" spans="1:16" ht="32.25" customHeight="1">
      <c r="A29" s="75"/>
      <c r="B29" s="75"/>
      <c r="C29" s="75"/>
      <c r="D29" s="87"/>
      <c r="E29" s="33" t="s">
        <v>262</v>
      </c>
      <c r="F29" s="75"/>
      <c r="G29" s="75"/>
      <c r="H29" s="75"/>
      <c r="I29" s="75"/>
      <c r="J29" s="76"/>
      <c r="K29" s="75"/>
      <c r="L29" s="75"/>
      <c r="M29" s="75"/>
      <c r="N29" s="75"/>
      <c r="O29" s="76"/>
      <c r="P29" s="77"/>
    </row>
    <row r="31" spans="1:16">
      <c r="A31" s="89" t="s">
        <v>9</v>
      </c>
      <c r="B31" s="89"/>
      <c r="C31" s="89"/>
      <c r="D31" s="89"/>
      <c r="E31" s="89"/>
      <c r="F31" s="89"/>
      <c r="G31" s="89"/>
      <c r="H31" s="89"/>
      <c r="I31" s="89"/>
      <c r="J31" s="89"/>
      <c r="K31" s="89"/>
      <c r="L31" s="89"/>
      <c r="M31" s="89"/>
      <c r="N31" s="89"/>
      <c r="O31" s="89"/>
      <c r="P31" s="89"/>
    </row>
    <row r="32" spans="1:16" s="4" customFormat="1" ht="18.75" customHeight="1">
      <c r="A32" s="90">
        <v>1</v>
      </c>
      <c r="B32" s="91"/>
      <c r="C32" s="91"/>
      <c r="D32" s="92" t="s">
        <v>10</v>
      </c>
      <c r="E32" s="92"/>
      <c r="F32" s="92"/>
      <c r="G32" s="92"/>
      <c r="H32" s="92"/>
      <c r="I32" s="92"/>
      <c r="J32" s="92"/>
      <c r="K32" s="92"/>
      <c r="L32" s="92"/>
      <c r="M32" s="92"/>
      <c r="N32" s="92"/>
      <c r="O32" s="92"/>
      <c r="P32" s="92"/>
    </row>
    <row r="33" spans="1:16" s="4" customFormat="1" ht="32.85" customHeight="1">
      <c r="A33" s="93">
        <v>2</v>
      </c>
      <c r="B33" s="94"/>
      <c r="C33" s="94"/>
      <c r="D33" s="95" t="s">
        <v>11</v>
      </c>
      <c r="E33" s="95"/>
      <c r="F33" s="95"/>
      <c r="G33" s="95"/>
      <c r="H33" s="95"/>
      <c r="I33" s="95"/>
      <c r="J33" s="95"/>
      <c r="K33" s="95"/>
      <c r="L33" s="95"/>
      <c r="M33" s="95"/>
      <c r="N33" s="95"/>
      <c r="O33" s="95"/>
      <c r="P33" s="95"/>
    </row>
    <row r="34" spans="1:16" s="4" customFormat="1" ht="18.75" customHeight="1">
      <c r="A34" s="93">
        <v>3</v>
      </c>
      <c r="B34" s="94"/>
      <c r="C34" s="94"/>
      <c r="D34" s="95" t="s">
        <v>12</v>
      </c>
      <c r="E34" s="95"/>
      <c r="F34" s="95"/>
      <c r="G34" s="95"/>
      <c r="H34" s="95"/>
      <c r="I34" s="95"/>
      <c r="J34" s="95"/>
      <c r="K34" s="95"/>
      <c r="L34" s="95"/>
      <c r="M34" s="95"/>
      <c r="N34" s="95"/>
      <c r="O34" s="95"/>
      <c r="P34" s="95"/>
    </row>
    <row r="35" spans="1:16" s="4" customFormat="1" ht="34.5" customHeight="1">
      <c r="A35" s="93">
        <v>4</v>
      </c>
      <c r="B35" s="94"/>
      <c r="C35" s="94"/>
      <c r="D35" s="95" t="s">
        <v>13</v>
      </c>
      <c r="E35" s="95"/>
      <c r="F35" s="95"/>
      <c r="G35" s="95"/>
      <c r="H35" s="95"/>
      <c r="I35" s="95"/>
      <c r="J35" s="95"/>
      <c r="K35" s="95"/>
      <c r="L35" s="95"/>
      <c r="M35" s="95"/>
      <c r="N35" s="95"/>
      <c r="O35" s="95"/>
      <c r="P35" s="95"/>
    </row>
    <row r="36" spans="1:16" s="4" customFormat="1" ht="18.75" customHeight="1">
      <c r="A36" s="93">
        <v>5</v>
      </c>
      <c r="B36" s="94"/>
      <c r="C36" s="94"/>
      <c r="D36" s="95" t="s">
        <v>14</v>
      </c>
      <c r="E36" s="95"/>
      <c r="F36" s="95"/>
      <c r="G36" s="95"/>
      <c r="H36" s="95"/>
      <c r="I36" s="95"/>
      <c r="J36" s="95"/>
      <c r="K36" s="95"/>
      <c r="L36" s="95"/>
      <c r="M36" s="95"/>
      <c r="N36" s="95"/>
      <c r="O36" s="95"/>
      <c r="P36" s="95"/>
    </row>
    <row r="37" spans="1:16" s="4" customFormat="1" ht="34.5" customHeight="1">
      <c r="A37" s="5">
        <v>6</v>
      </c>
      <c r="B37" s="5">
        <v>7</v>
      </c>
      <c r="C37" s="34">
        <v>8</v>
      </c>
      <c r="D37" s="95" t="s">
        <v>15</v>
      </c>
      <c r="E37" s="95"/>
      <c r="F37" s="95"/>
      <c r="G37" s="95"/>
      <c r="H37" s="95"/>
      <c r="I37" s="95"/>
      <c r="J37" s="95"/>
      <c r="K37" s="95"/>
      <c r="L37" s="95"/>
      <c r="M37" s="95"/>
      <c r="N37" s="95"/>
      <c r="O37" s="95"/>
      <c r="P37" s="95"/>
    </row>
    <row r="38" spans="1:16" s="4" customFormat="1" ht="18.75" customHeight="1">
      <c r="A38" s="93">
        <v>9</v>
      </c>
      <c r="B38" s="94"/>
      <c r="C38" s="94"/>
      <c r="D38" s="95" t="s">
        <v>16</v>
      </c>
      <c r="E38" s="95"/>
      <c r="F38" s="95"/>
      <c r="G38" s="95"/>
      <c r="H38" s="95"/>
      <c r="I38" s="95"/>
      <c r="J38" s="95"/>
      <c r="K38" s="95"/>
      <c r="L38" s="95"/>
      <c r="M38" s="95"/>
      <c r="N38" s="95"/>
      <c r="O38" s="95"/>
      <c r="P38" s="95"/>
    </row>
    <row r="39" spans="1:16" s="4" customFormat="1" ht="36.75" customHeight="1">
      <c r="A39" s="5">
        <v>10</v>
      </c>
      <c r="B39" s="5">
        <v>11</v>
      </c>
      <c r="C39" s="34">
        <v>12</v>
      </c>
      <c r="D39" s="95" t="s">
        <v>17</v>
      </c>
      <c r="E39" s="95"/>
      <c r="F39" s="95"/>
      <c r="G39" s="95"/>
      <c r="H39" s="95"/>
      <c r="I39" s="95"/>
      <c r="J39" s="95"/>
      <c r="K39" s="95"/>
      <c r="L39" s="95"/>
      <c r="M39" s="95"/>
      <c r="N39" s="95"/>
      <c r="O39" s="95"/>
      <c r="P39" s="95"/>
    </row>
    <row r="40" spans="1:16" s="4" customFormat="1">
      <c r="A40" s="93">
        <v>13</v>
      </c>
      <c r="B40" s="94"/>
      <c r="C40" s="94"/>
      <c r="D40" s="95" t="s">
        <v>18</v>
      </c>
      <c r="E40" s="95"/>
      <c r="F40" s="95"/>
      <c r="G40" s="95"/>
      <c r="H40" s="95"/>
      <c r="I40" s="95"/>
      <c r="J40" s="95"/>
      <c r="K40" s="95"/>
      <c r="L40" s="95"/>
      <c r="M40" s="95"/>
      <c r="N40" s="95"/>
      <c r="O40" s="95"/>
      <c r="P40" s="95"/>
    </row>
    <row r="41" spans="1:16" s="4" customFormat="1">
      <c r="A41" s="93">
        <v>14</v>
      </c>
      <c r="B41" s="94"/>
      <c r="C41" s="94"/>
      <c r="D41" s="95" t="s">
        <v>19</v>
      </c>
      <c r="E41" s="95"/>
      <c r="F41" s="95"/>
      <c r="G41" s="95"/>
      <c r="H41" s="95"/>
      <c r="I41" s="95"/>
      <c r="J41" s="95"/>
      <c r="K41" s="95"/>
      <c r="L41" s="95"/>
      <c r="M41" s="95"/>
      <c r="N41" s="95"/>
      <c r="O41" s="95"/>
      <c r="P41" s="95"/>
    </row>
  </sheetData>
  <mergeCells count="215">
    <mergeCell ref="D39:P39"/>
    <mergeCell ref="A40:C40"/>
    <mergeCell ref="D40:P40"/>
    <mergeCell ref="A41:C41"/>
    <mergeCell ref="D41:P41"/>
    <mergeCell ref="A35:C35"/>
    <mergeCell ref="D35:P35"/>
    <mergeCell ref="A36:C36"/>
    <mergeCell ref="D36:P36"/>
    <mergeCell ref="D37:P37"/>
    <mergeCell ref="A38:C38"/>
    <mergeCell ref="D38:P38"/>
    <mergeCell ref="A33:C33"/>
    <mergeCell ref="D33:P33"/>
    <mergeCell ref="A34:C34"/>
    <mergeCell ref="D34:P34"/>
    <mergeCell ref="K28:K29"/>
    <mergeCell ref="L28:L29"/>
    <mergeCell ref="M28:M29"/>
    <mergeCell ref="N28:N29"/>
    <mergeCell ref="O28:O29"/>
    <mergeCell ref="P28:P29"/>
    <mergeCell ref="M26:M27"/>
    <mergeCell ref="N26:N27"/>
    <mergeCell ref="O26:O27"/>
    <mergeCell ref="A26:A27"/>
    <mergeCell ref="B26:B27"/>
    <mergeCell ref="C26:C27"/>
    <mergeCell ref="A31:P31"/>
    <mergeCell ref="A32:C32"/>
    <mergeCell ref="D32:P32"/>
    <mergeCell ref="A28:A29"/>
    <mergeCell ref="B28:B29"/>
    <mergeCell ref="C28:C29"/>
    <mergeCell ref="D28:D29"/>
    <mergeCell ref="F28:F29"/>
    <mergeCell ref="G28:G29"/>
    <mergeCell ref="H28:H29"/>
    <mergeCell ref="I28:I29"/>
    <mergeCell ref="J28:J29"/>
    <mergeCell ref="D26:D27"/>
    <mergeCell ref="F26:F27"/>
    <mergeCell ref="G26:G27"/>
    <mergeCell ref="H26:H27"/>
    <mergeCell ref="I26:I27"/>
    <mergeCell ref="I24:I25"/>
    <mergeCell ref="N22:N23"/>
    <mergeCell ref="O22:O23"/>
    <mergeCell ref="P22:P23"/>
    <mergeCell ref="J22:J23"/>
    <mergeCell ref="K22:K23"/>
    <mergeCell ref="L22:L23"/>
    <mergeCell ref="M22:M23"/>
    <mergeCell ref="O24:O25"/>
    <mergeCell ref="P24:P25"/>
    <mergeCell ref="J24:J25"/>
    <mergeCell ref="K24:K25"/>
    <mergeCell ref="L24:L25"/>
    <mergeCell ref="M24:M25"/>
    <mergeCell ref="N24:N25"/>
    <mergeCell ref="P26:P27"/>
    <mergeCell ref="J26:J27"/>
    <mergeCell ref="K26:K27"/>
    <mergeCell ref="L26:L27"/>
    <mergeCell ref="H24:H25"/>
    <mergeCell ref="H22:H23"/>
    <mergeCell ref="I22:I23"/>
    <mergeCell ref="A22:A23"/>
    <mergeCell ref="B22:B23"/>
    <mergeCell ref="C22:C23"/>
    <mergeCell ref="D22:D23"/>
    <mergeCell ref="F22:F23"/>
    <mergeCell ref="G22:G23"/>
    <mergeCell ref="C18:C19"/>
    <mergeCell ref="D18:D19"/>
    <mergeCell ref="F18:F19"/>
    <mergeCell ref="G18:G19"/>
    <mergeCell ref="A24:A25"/>
    <mergeCell ref="B24:B25"/>
    <mergeCell ref="C24:C25"/>
    <mergeCell ref="D24:D25"/>
    <mergeCell ref="F24:F25"/>
    <mergeCell ref="G24:G25"/>
    <mergeCell ref="K20:K21"/>
    <mergeCell ref="L20:L21"/>
    <mergeCell ref="M20:M21"/>
    <mergeCell ref="N20:N21"/>
    <mergeCell ref="O20:O21"/>
    <mergeCell ref="P20:P21"/>
    <mergeCell ref="P18:P19"/>
    <mergeCell ref="A20:A21"/>
    <mergeCell ref="B20:B21"/>
    <mergeCell ref="C20:C21"/>
    <mergeCell ref="D20:D21"/>
    <mergeCell ref="F20:F21"/>
    <mergeCell ref="G20:G21"/>
    <mergeCell ref="H20:H21"/>
    <mergeCell ref="I20:I21"/>
    <mergeCell ref="J20:J21"/>
    <mergeCell ref="J18:J19"/>
    <mergeCell ref="K18:K19"/>
    <mergeCell ref="L18:L19"/>
    <mergeCell ref="M18:M19"/>
    <mergeCell ref="N18:N19"/>
    <mergeCell ref="O18:O19"/>
    <mergeCell ref="A18:A19"/>
    <mergeCell ref="B18:B19"/>
    <mergeCell ref="A14:A15"/>
    <mergeCell ref="B14:B15"/>
    <mergeCell ref="C14:C15"/>
    <mergeCell ref="D14:D15"/>
    <mergeCell ref="F14:F15"/>
    <mergeCell ref="J16:J17"/>
    <mergeCell ref="K16:K17"/>
    <mergeCell ref="L16:L17"/>
    <mergeCell ref="M16:M17"/>
    <mergeCell ref="M10:M11"/>
    <mergeCell ref="N10:N11"/>
    <mergeCell ref="O10:O11"/>
    <mergeCell ref="A10:A11"/>
    <mergeCell ref="B10:B11"/>
    <mergeCell ref="C10:C11"/>
    <mergeCell ref="H18:H19"/>
    <mergeCell ref="I18:I19"/>
    <mergeCell ref="I16:I17"/>
    <mergeCell ref="N14:N15"/>
    <mergeCell ref="O14:O15"/>
    <mergeCell ref="A16:A17"/>
    <mergeCell ref="B16:B17"/>
    <mergeCell ref="C16:C17"/>
    <mergeCell ref="D16:D17"/>
    <mergeCell ref="F16:F17"/>
    <mergeCell ref="G16:G17"/>
    <mergeCell ref="H16:H17"/>
    <mergeCell ref="H14:H15"/>
    <mergeCell ref="I14:I15"/>
    <mergeCell ref="J14:J15"/>
    <mergeCell ref="K14:K15"/>
    <mergeCell ref="L14:L15"/>
    <mergeCell ref="M14:M15"/>
    <mergeCell ref="A12:A13"/>
    <mergeCell ref="B12:B13"/>
    <mergeCell ref="C12:C13"/>
    <mergeCell ref="D12:D13"/>
    <mergeCell ref="F12:F13"/>
    <mergeCell ref="G12:G13"/>
    <mergeCell ref="H12:H13"/>
    <mergeCell ref="I12:I13"/>
    <mergeCell ref="J12:J13"/>
    <mergeCell ref="K12:K13"/>
    <mergeCell ref="L12:L13"/>
    <mergeCell ref="M12:M13"/>
    <mergeCell ref="N12:N13"/>
    <mergeCell ref="G14:G15"/>
    <mergeCell ref="O16:O17"/>
    <mergeCell ref="P16:P17"/>
    <mergeCell ref="O12:O13"/>
    <mergeCell ref="P12:P13"/>
    <mergeCell ref="P14:P15"/>
    <mergeCell ref="N16:N17"/>
    <mergeCell ref="D10:D11"/>
    <mergeCell ref="F10:F11"/>
    <mergeCell ref="G10:G11"/>
    <mergeCell ref="H10:H11"/>
    <mergeCell ref="I10:I11"/>
    <mergeCell ref="I8:I9"/>
    <mergeCell ref="N6:N7"/>
    <mergeCell ref="O6:O7"/>
    <mergeCell ref="P6:P7"/>
    <mergeCell ref="J6:J7"/>
    <mergeCell ref="K6:K7"/>
    <mergeCell ref="L6:L7"/>
    <mergeCell ref="M6:M7"/>
    <mergeCell ref="O8:O9"/>
    <mergeCell ref="P8:P9"/>
    <mergeCell ref="J8:J9"/>
    <mergeCell ref="K8:K9"/>
    <mergeCell ref="L8:L9"/>
    <mergeCell ref="M8:M9"/>
    <mergeCell ref="N8:N9"/>
    <mergeCell ref="P10:P11"/>
    <mergeCell ref="J10:J11"/>
    <mergeCell ref="K10:K11"/>
    <mergeCell ref="L10:L11"/>
    <mergeCell ref="A8:A9"/>
    <mergeCell ref="B8:B9"/>
    <mergeCell ref="C8:C9"/>
    <mergeCell ref="D8:D9"/>
    <mergeCell ref="F8:F9"/>
    <mergeCell ref="G8:G9"/>
    <mergeCell ref="H8:H9"/>
    <mergeCell ref="H6:H7"/>
    <mergeCell ref="I6:I7"/>
    <mergeCell ref="A6:A7"/>
    <mergeCell ref="B6:B7"/>
    <mergeCell ref="C6:C7"/>
    <mergeCell ref="D6:D7"/>
    <mergeCell ref="F6:F7"/>
    <mergeCell ref="G6:G7"/>
    <mergeCell ref="K4:K5"/>
    <mergeCell ref="L4:L5"/>
    <mergeCell ref="M4:M5"/>
    <mergeCell ref="N4:N5"/>
    <mergeCell ref="O4:O5"/>
    <mergeCell ref="P4:P5"/>
    <mergeCell ref="A1:P1"/>
    <mergeCell ref="A4:A5"/>
    <mergeCell ref="B4:B5"/>
    <mergeCell ref="C4:C5"/>
    <mergeCell ref="D4:D5"/>
    <mergeCell ref="F4:F5"/>
    <mergeCell ref="G4:G5"/>
    <mergeCell ref="H4:H5"/>
    <mergeCell ref="I4:I5"/>
    <mergeCell ref="J4:J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Normal="100" workbookViewId="0">
      <selection activeCell="A2" sqref="A2:L2"/>
    </sheetView>
  </sheetViews>
  <sheetFormatPr defaultRowHeight="15"/>
  <cols>
    <col min="1" max="1" width="6.42578125" customWidth="1"/>
    <col min="2" max="2" width="9.140625" bestFit="1" customWidth="1"/>
    <col min="3" max="3" width="11.85546875" customWidth="1"/>
    <col min="4" max="4" width="41.28515625" customWidth="1"/>
    <col min="5" max="5" width="57.7109375" customWidth="1"/>
    <col min="6" max="6" width="53.140625" customWidth="1"/>
    <col min="7" max="7" width="11.140625" customWidth="1"/>
    <col min="8" max="9" width="11.140625" style="7" customWidth="1"/>
    <col min="10" max="10" width="11.140625" customWidth="1"/>
    <col min="11" max="11" width="29.140625" customWidth="1"/>
    <col min="12" max="12" width="11.140625" customWidth="1"/>
    <col min="13" max="13" width="15.85546875" bestFit="1" customWidth="1"/>
    <col min="14" max="14" width="31.28515625" customWidth="1"/>
  </cols>
  <sheetData>
    <row r="1" spans="1:14" ht="36.75" customHeight="1">
      <c r="A1" s="78" t="s">
        <v>20</v>
      </c>
      <c r="B1" s="79"/>
      <c r="C1" s="79"/>
      <c r="D1" s="79"/>
      <c r="E1" s="79"/>
      <c r="F1" s="79"/>
      <c r="G1" s="79"/>
      <c r="H1" s="79"/>
      <c r="I1" s="79"/>
      <c r="J1" s="79"/>
      <c r="K1" s="79"/>
      <c r="L1" s="79"/>
      <c r="M1" s="79"/>
      <c r="N1" s="80"/>
    </row>
    <row r="2" spans="1:14" ht="28.5" customHeight="1">
      <c r="A2" s="100" t="s">
        <v>151</v>
      </c>
      <c r="B2" s="101"/>
      <c r="C2" s="101"/>
      <c r="D2" s="101"/>
      <c r="E2" s="101"/>
      <c r="F2" s="101"/>
      <c r="G2" s="101"/>
      <c r="H2" s="101"/>
      <c r="I2" s="101"/>
      <c r="J2" s="101"/>
      <c r="K2" s="101"/>
      <c r="L2" s="101"/>
      <c r="M2" s="102" t="s">
        <v>54</v>
      </c>
      <c r="N2" s="103"/>
    </row>
    <row r="3" spans="1:14" ht="17.25" customHeight="1">
      <c r="A3" s="1">
        <v>1</v>
      </c>
      <c r="B3" s="1">
        <v>2</v>
      </c>
      <c r="C3" s="1">
        <v>3</v>
      </c>
      <c r="D3" s="1">
        <v>4</v>
      </c>
      <c r="E3" s="1">
        <v>5</v>
      </c>
      <c r="F3" s="1">
        <v>6</v>
      </c>
      <c r="G3" s="1">
        <v>7</v>
      </c>
      <c r="H3" s="8">
        <v>8</v>
      </c>
      <c r="I3" s="8">
        <v>9</v>
      </c>
      <c r="J3" s="8">
        <v>10</v>
      </c>
      <c r="K3" s="8">
        <v>11</v>
      </c>
      <c r="L3" s="8">
        <v>12</v>
      </c>
      <c r="M3" s="8">
        <v>13</v>
      </c>
      <c r="N3" s="8">
        <v>14</v>
      </c>
    </row>
    <row r="4" spans="1:14" ht="90.75" customHeight="1">
      <c r="A4" s="2" t="s">
        <v>1</v>
      </c>
      <c r="B4" s="2" t="s">
        <v>2</v>
      </c>
      <c r="C4" s="2" t="s">
        <v>3</v>
      </c>
      <c r="D4" s="2" t="s">
        <v>4</v>
      </c>
      <c r="E4" s="3" t="s">
        <v>5</v>
      </c>
      <c r="F4" s="3" t="s">
        <v>21</v>
      </c>
      <c r="G4" s="2" t="s">
        <v>22</v>
      </c>
      <c r="H4" s="9" t="s">
        <v>23</v>
      </c>
      <c r="I4" s="9" t="s">
        <v>24</v>
      </c>
      <c r="J4" s="2" t="s">
        <v>25</v>
      </c>
      <c r="K4" s="10" t="s">
        <v>26</v>
      </c>
      <c r="L4" s="3" t="s">
        <v>27</v>
      </c>
      <c r="M4" s="3" t="s">
        <v>28</v>
      </c>
      <c r="N4" s="3" t="s">
        <v>29</v>
      </c>
    </row>
    <row r="5" spans="1:14" ht="36.75" customHeight="1">
      <c r="A5" s="81">
        <v>1</v>
      </c>
      <c r="B5" s="81" t="s">
        <v>55</v>
      </c>
      <c r="C5" s="147" t="s">
        <v>152</v>
      </c>
      <c r="D5" s="83" t="s">
        <v>164</v>
      </c>
      <c r="E5" s="21" t="s">
        <v>153</v>
      </c>
      <c r="F5" s="87" t="s">
        <v>155</v>
      </c>
      <c r="G5" s="159">
        <v>7.1</v>
      </c>
      <c r="H5" s="104">
        <v>5.91</v>
      </c>
      <c r="I5" s="105">
        <f>G5*H5</f>
        <v>41.960999999999999</v>
      </c>
      <c r="J5" s="81" t="s">
        <v>200</v>
      </c>
      <c r="K5" s="81" t="s">
        <v>30</v>
      </c>
      <c r="L5" s="81" t="s">
        <v>30</v>
      </c>
      <c r="M5" s="81" t="s">
        <v>199</v>
      </c>
      <c r="N5" s="128" t="s">
        <v>77</v>
      </c>
    </row>
    <row r="6" spans="1:14" ht="311.25" customHeight="1">
      <c r="A6" s="82"/>
      <c r="B6" s="82"/>
      <c r="C6" s="148"/>
      <c r="D6" s="84"/>
      <c r="E6" s="27" t="s">
        <v>154</v>
      </c>
      <c r="F6" s="87"/>
      <c r="G6" s="159"/>
      <c r="H6" s="104"/>
      <c r="I6" s="106"/>
      <c r="J6" s="98"/>
      <c r="K6" s="98"/>
      <c r="L6" s="98"/>
      <c r="M6" s="98"/>
      <c r="N6" s="121"/>
    </row>
    <row r="7" spans="1:14" ht="30" customHeight="1">
      <c r="A7" s="81">
        <v>2</v>
      </c>
      <c r="B7" s="81" t="s">
        <v>56</v>
      </c>
      <c r="C7" s="147" t="s">
        <v>156</v>
      </c>
      <c r="D7" s="83" t="s">
        <v>165</v>
      </c>
      <c r="E7" s="21" t="s">
        <v>80</v>
      </c>
      <c r="F7" s="87" t="s">
        <v>158</v>
      </c>
      <c r="G7" s="159">
        <v>7.3</v>
      </c>
      <c r="H7" s="104">
        <v>4.0299999999999994</v>
      </c>
      <c r="I7" s="96">
        <f t="shared" ref="I7" si="0">G7*H7</f>
        <v>29.418999999999993</v>
      </c>
      <c r="J7" s="81" t="s">
        <v>200</v>
      </c>
      <c r="K7" s="81" t="s">
        <v>30</v>
      </c>
      <c r="L7" s="81" t="s">
        <v>30</v>
      </c>
      <c r="M7" s="81" t="s">
        <v>199</v>
      </c>
      <c r="N7" s="128" t="s">
        <v>77</v>
      </c>
    </row>
    <row r="8" spans="1:14" ht="142.5" customHeight="1">
      <c r="A8" s="82"/>
      <c r="B8" s="82"/>
      <c r="C8" s="148"/>
      <c r="D8" s="84"/>
      <c r="E8" s="21" t="s">
        <v>157</v>
      </c>
      <c r="F8" s="87"/>
      <c r="G8" s="159"/>
      <c r="H8" s="104"/>
      <c r="I8" s="97"/>
      <c r="J8" s="98"/>
      <c r="K8" s="98"/>
      <c r="L8" s="98"/>
      <c r="M8" s="98"/>
      <c r="N8" s="121"/>
    </row>
    <row r="9" spans="1:14" ht="46.5" customHeight="1">
      <c r="A9" s="81">
        <v>3</v>
      </c>
      <c r="B9" s="81" t="s">
        <v>57</v>
      </c>
      <c r="C9" s="147" t="s">
        <v>78</v>
      </c>
      <c r="D9" s="85" t="s">
        <v>167</v>
      </c>
      <c r="E9" s="21" t="s">
        <v>81</v>
      </c>
      <c r="F9" s="87" t="s">
        <v>159</v>
      </c>
      <c r="G9" s="159">
        <v>7.6</v>
      </c>
      <c r="H9" s="104">
        <v>4.26</v>
      </c>
      <c r="I9" s="96">
        <f t="shared" ref="I9" si="1">G9*H9</f>
        <v>32.375999999999998</v>
      </c>
      <c r="J9" s="81" t="s">
        <v>200</v>
      </c>
      <c r="K9" s="81" t="s">
        <v>30</v>
      </c>
      <c r="L9" s="81" t="s">
        <v>30</v>
      </c>
      <c r="M9" s="81" t="s">
        <v>199</v>
      </c>
      <c r="N9" s="128" t="s">
        <v>77</v>
      </c>
    </row>
    <row r="10" spans="1:14" ht="91.5" customHeight="1">
      <c r="A10" s="82"/>
      <c r="B10" s="82"/>
      <c r="C10" s="148"/>
      <c r="D10" s="86"/>
      <c r="E10" s="21" t="s">
        <v>82</v>
      </c>
      <c r="F10" s="87"/>
      <c r="G10" s="159"/>
      <c r="H10" s="104"/>
      <c r="I10" s="97"/>
      <c r="J10" s="98"/>
      <c r="K10" s="98"/>
      <c r="L10" s="98"/>
      <c r="M10" s="98"/>
      <c r="N10" s="121"/>
    </row>
    <row r="11" spans="1:14" ht="47.25" customHeight="1">
      <c r="A11" s="81">
        <v>4</v>
      </c>
      <c r="B11" s="81" t="s">
        <v>58</v>
      </c>
      <c r="C11" s="151" t="s">
        <v>160</v>
      </c>
      <c r="D11" s="83" t="s">
        <v>166</v>
      </c>
      <c r="E11" s="21" t="s">
        <v>161</v>
      </c>
      <c r="F11" s="87" t="s">
        <v>163</v>
      </c>
      <c r="G11" s="159">
        <v>6.1</v>
      </c>
      <c r="H11" s="104">
        <v>3.91</v>
      </c>
      <c r="I11" s="96">
        <f t="shared" ref="I11" si="2">G11*H11</f>
        <v>23.850999999999999</v>
      </c>
      <c r="J11" s="81" t="s">
        <v>200</v>
      </c>
      <c r="K11" s="81" t="s">
        <v>30</v>
      </c>
      <c r="L11" s="81" t="s">
        <v>30</v>
      </c>
      <c r="M11" s="81" t="s">
        <v>199</v>
      </c>
      <c r="N11" s="128" t="s">
        <v>77</v>
      </c>
    </row>
    <row r="12" spans="1:14" ht="197.25" customHeight="1">
      <c r="A12" s="82"/>
      <c r="B12" s="82"/>
      <c r="C12" s="152"/>
      <c r="D12" s="84"/>
      <c r="E12" s="21" t="s">
        <v>162</v>
      </c>
      <c r="F12" s="87"/>
      <c r="G12" s="159"/>
      <c r="H12" s="104"/>
      <c r="I12" s="97"/>
      <c r="J12" s="98"/>
      <c r="K12" s="98"/>
      <c r="L12" s="98"/>
      <c r="M12" s="98"/>
      <c r="N12" s="121"/>
    </row>
    <row r="13" spans="1:14" ht="30">
      <c r="A13" s="81">
        <v>5</v>
      </c>
      <c r="B13" s="81" t="s">
        <v>59</v>
      </c>
      <c r="C13" s="147" t="s">
        <v>79</v>
      </c>
      <c r="D13" s="87" t="s">
        <v>168</v>
      </c>
      <c r="E13" s="22" t="s">
        <v>83</v>
      </c>
      <c r="F13" s="87" t="s">
        <v>85</v>
      </c>
      <c r="G13" s="159">
        <v>7.5</v>
      </c>
      <c r="H13" s="104">
        <v>4.55</v>
      </c>
      <c r="I13" s="96">
        <f t="shared" ref="I13" si="3">G13*H13</f>
        <v>34.125</v>
      </c>
      <c r="J13" s="81" t="s">
        <v>200</v>
      </c>
      <c r="K13" s="81" t="s">
        <v>30</v>
      </c>
      <c r="L13" s="81" t="s">
        <v>30</v>
      </c>
      <c r="M13" s="81" t="s">
        <v>199</v>
      </c>
      <c r="N13" s="128" t="s">
        <v>77</v>
      </c>
    </row>
    <row r="14" spans="1:14" ht="87" customHeight="1">
      <c r="A14" s="82"/>
      <c r="B14" s="82"/>
      <c r="C14" s="148"/>
      <c r="D14" s="87"/>
      <c r="E14" s="21" t="s">
        <v>84</v>
      </c>
      <c r="F14" s="87"/>
      <c r="G14" s="159"/>
      <c r="H14" s="104"/>
      <c r="I14" s="97"/>
      <c r="J14" s="98"/>
      <c r="K14" s="98"/>
      <c r="L14" s="98"/>
      <c r="M14" s="98"/>
      <c r="N14" s="121"/>
    </row>
    <row r="15" spans="1:14" ht="102" customHeight="1">
      <c r="A15" s="81">
        <v>6</v>
      </c>
      <c r="B15" s="81" t="s">
        <v>60</v>
      </c>
      <c r="C15" s="151" t="s">
        <v>170</v>
      </c>
      <c r="D15" s="83" t="s">
        <v>169</v>
      </c>
      <c r="E15" s="21" t="s">
        <v>171</v>
      </c>
      <c r="F15" s="87" t="s">
        <v>175</v>
      </c>
      <c r="G15" s="159">
        <v>7.3</v>
      </c>
      <c r="H15" s="104">
        <v>4.5299999999999994</v>
      </c>
      <c r="I15" s="96">
        <f t="shared" ref="I15" si="4">G15*H15</f>
        <v>33.068999999999996</v>
      </c>
      <c r="J15" s="81" t="s">
        <v>200</v>
      </c>
      <c r="K15" s="81" t="s">
        <v>30</v>
      </c>
      <c r="L15" s="81" t="s">
        <v>30</v>
      </c>
      <c r="M15" s="81" t="s">
        <v>199</v>
      </c>
      <c r="N15" s="128" t="s">
        <v>77</v>
      </c>
    </row>
    <row r="16" spans="1:14" ht="322.5" customHeight="1">
      <c r="A16" s="82"/>
      <c r="B16" s="82"/>
      <c r="C16" s="152"/>
      <c r="D16" s="84"/>
      <c r="E16" s="21" t="s">
        <v>174</v>
      </c>
      <c r="F16" s="87"/>
      <c r="G16" s="159"/>
      <c r="H16" s="104"/>
      <c r="I16" s="97"/>
      <c r="J16" s="98"/>
      <c r="K16" s="98"/>
      <c r="L16" s="98"/>
      <c r="M16" s="98"/>
      <c r="N16" s="121"/>
    </row>
    <row r="17" spans="1:14" ht="19.5" customHeight="1">
      <c r="A17" s="81">
        <v>7</v>
      </c>
      <c r="B17" s="81" t="s">
        <v>61</v>
      </c>
      <c r="C17" s="147" t="s">
        <v>86</v>
      </c>
      <c r="D17" s="83" t="s">
        <v>172</v>
      </c>
      <c r="E17" s="21" t="s">
        <v>88</v>
      </c>
      <c r="F17" s="87" t="s">
        <v>176</v>
      </c>
      <c r="G17" s="159">
        <v>6.7</v>
      </c>
      <c r="H17" s="104">
        <v>5.87</v>
      </c>
      <c r="I17" s="96">
        <f t="shared" ref="I17" si="5">G17*H17</f>
        <v>39.329000000000001</v>
      </c>
      <c r="J17" s="81" t="s">
        <v>200</v>
      </c>
      <c r="K17" s="81" t="s">
        <v>30</v>
      </c>
      <c r="L17" s="81" t="s">
        <v>30</v>
      </c>
      <c r="M17" s="81" t="s">
        <v>199</v>
      </c>
      <c r="N17" s="128" t="s">
        <v>77</v>
      </c>
    </row>
    <row r="18" spans="1:14" ht="211.5" customHeight="1">
      <c r="A18" s="82"/>
      <c r="B18" s="82"/>
      <c r="C18" s="148"/>
      <c r="D18" s="84"/>
      <c r="E18" s="21" t="s">
        <v>89</v>
      </c>
      <c r="F18" s="87"/>
      <c r="G18" s="159"/>
      <c r="H18" s="104"/>
      <c r="I18" s="97"/>
      <c r="J18" s="98"/>
      <c r="K18" s="98"/>
      <c r="L18" s="98"/>
      <c r="M18" s="98"/>
      <c r="N18" s="121"/>
    </row>
    <row r="19" spans="1:14" ht="36.75" customHeight="1">
      <c r="A19" s="81">
        <v>8</v>
      </c>
      <c r="B19" s="81" t="s">
        <v>197</v>
      </c>
      <c r="C19" s="147" t="s">
        <v>87</v>
      </c>
      <c r="D19" s="87" t="s">
        <v>173</v>
      </c>
      <c r="E19" s="21" t="s">
        <v>90</v>
      </c>
      <c r="F19" s="87" t="s">
        <v>178</v>
      </c>
      <c r="G19" s="159">
        <v>7.5</v>
      </c>
      <c r="H19" s="104">
        <v>4.05</v>
      </c>
      <c r="I19" s="96">
        <f t="shared" ref="I19" si="6">G19*H19</f>
        <v>30.375</v>
      </c>
      <c r="J19" s="81" t="s">
        <v>200</v>
      </c>
      <c r="K19" s="81" t="s">
        <v>30</v>
      </c>
      <c r="L19" s="81" t="s">
        <v>30</v>
      </c>
      <c r="M19" s="81" t="s">
        <v>199</v>
      </c>
      <c r="N19" s="128" t="s">
        <v>77</v>
      </c>
    </row>
    <row r="20" spans="1:14" ht="117" customHeight="1">
      <c r="A20" s="82"/>
      <c r="B20" s="82"/>
      <c r="C20" s="148"/>
      <c r="D20" s="87"/>
      <c r="E20" s="21" t="s">
        <v>177</v>
      </c>
      <c r="F20" s="87"/>
      <c r="G20" s="159"/>
      <c r="H20" s="104"/>
      <c r="I20" s="97"/>
      <c r="J20" s="98"/>
      <c r="K20" s="98"/>
      <c r="L20" s="98"/>
      <c r="M20" s="98"/>
      <c r="N20" s="121"/>
    </row>
    <row r="21" spans="1:14" ht="17.25" customHeight="1">
      <c r="A21" s="81">
        <v>9</v>
      </c>
      <c r="B21" s="81" t="s">
        <v>198</v>
      </c>
      <c r="C21" s="147" t="s">
        <v>91</v>
      </c>
      <c r="D21" s="87" t="s">
        <v>92</v>
      </c>
      <c r="E21" s="21" t="s">
        <v>179</v>
      </c>
      <c r="F21" s="87" t="s">
        <v>180</v>
      </c>
      <c r="G21" s="159">
        <v>3.6</v>
      </c>
      <c r="H21" s="104">
        <v>2.66</v>
      </c>
      <c r="I21" s="107">
        <f t="shared" ref="I21" si="7">G21*H21</f>
        <v>9.5760000000000005</v>
      </c>
      <c r="J21" s="81" t="s">
        <v>200</v>
      </c>
      <c r="K21" s="81" t="s">
        <v>30</v>
      </c>
      <c r="L21" s="81" t="s">
        <v>30</v>
      </c>
      <c r="M21" s="81" t="s">
        <v>199</v>
      </c>
      <c r="N21" s="128" t="s">
        <v>77</v>
      </c>
    </row>
    <row r="22" spans="1:14" ht="152.25" customHeight="1">
      <c r="A22" s="82"/>
      <c r="B22" s="82"/>
      <c r="C22" s="148"/>
      <c r="D22" s="87"/>
      <c r="E22" s="21" t="s">
        <v>93</v>
      </c>
      <c r="F22" s="87"/>
      <c r="G22" s="159"/>
      <c r="H22" s="104"/>
      <c r="I22" s="108"/>
      <c r="J22" s="98"/>
      <c r="K22" s="98"/>
      <c r="L22" s="98"/>
      <c r="M22" s="98"/>
      <c r="N22" s="121"/>
    </row>
    <row r="23" spans="1:14" ht="17.25" customHeight="1">
      <c r="A23" s="81">
        <v>10</v>
      </c>
      <c r="B23" s="81" t="s">
        <v>62</v>
      </c>
      <c r="C23" s="147" t="s">
        <v>95</v>
      </c>
      <c r="D23" s="87" t="s">
        <v>94</v>
      </c>
      <c r="E23" s="21" t="s">
        <v>96</v>
      </c>
      <c r="F23" s="87" t="s">
        <v>181</v>
      </c>
      <c r="G23" s="159">
        <v>7.6</v>
      </c>
      <c r="H23" s="104">
        <v>4.26</v>
      </c>
      <c r="I23" s="96">
        <f t="shared" ref="I23" si="8">G23*H23</f>
        <v>32.375999999999998</v>
      </c>
      <c r="J23" s="81" t="s">
        <v>200</v>
      </c>
      <c r="K23" s="81" t="s">
        <v>30</v>
      </c>
      <c r="L23" s="81" t="s">
        <v>30</v>
      </c>
      <c r="M23" s="81" t="s">
        <v>199</v>
      </c>
      <c r="N23" s="128" t="s">
        <v>77</v>
      </c>
    </row>
    <row r="24" spans="1:14" ht="106.5" customHeight="1">
      <c r="A24" s="82"/>
      <c r="B24" s="82"/>
      <c r="C24" s="148"/>
      <c r="D24" s="87"/>
      <c r="E24" s="21" t="s">
        <v>97</v>
      </c>
      <c r="F24" s="87"/>
      <c r="G24" s="159"/>
      <c r="H24" s="104"/>
      <c r="I24" s="97"/>
      <c r="J24" s="98"/>
      <c r="K24" s="98"/>
      <c r="L24" s="98"/>
      <c r="M24" s="98"/>
      <c r="N24" s="121"/>
    </row>
    <row r="25" spans="1:14" ht="18.75" customHeight="1">
      <c r="A25" s="81">
        <v>11</v>
      </c>
      <c r="B25" s="81" t="s">
        <v>63</v>
      </c>
      <c r="C25" s="147" t="s">
        <v>99</v>
      </c>
      <c r="D25" s="87" t="s">
        <v>98</v>
      </c>
      <c r="E25" s="21" t="s">
        <v>100</v>
      </c>
      <c r="F25" s="87" t="s">
        <v>182</v>
      </c>
      <c r="G25" s="159">
        <v>6.6</v>
      </c>
      <c r="H25" s="104">
        <v>4.46</v>
      </c>
      <c r="I25" s="96">
        <f t="shared" ref="I25" si="9">G25*H25</f>
        <v>29.436</v>
      </c>
      <c r="J25" s="81" t="s">
        <v>200</v>
      </c>
      <c r="K25" s="81" t="s">
        <v>30</v>
      </c>
      <c r="L25" s="81" t="s">
        <v>30</v>
      </c>
      <c r="M25" s="81" t="s">
        <v>199</v>
      </c>
      <c r="N25" s="128" t="s">
        <v>77</v>
      </c>
    </row>
    <row r="26" spans="1:14" ht="193.5" customHeight="1">
      <c r="A26" s="82"/>
      <c r="B26" s="82"/>
      <c r="C26" s="148"/>
      <c r="D26" s="87"/>
      <c r="E26" s="21" t="s">
        <v>101</v>
      </c>
      <c r="F26" s="87"/>
      <c r="G26" s="159"/>
      <c r="H26" s="104"/>
      <c r="I26" s="97"/>
      <c r="J26" s="98"/>
      <c r="K26" s="98"/>
      <c r="L26" s="98"/>
      <c r="M26" s="98"/>
      <c r="N26" s="121"/>
    </row>
    <row r="27" spans="1:14" ht="16.5" customHeight="1">
      <c r="A27" s="81">
        <v>12</v>
      </c>
      <c r="B27" s="81" t="s">
        <v>64</v>
      </c>
      <c r="C27" s="147" t="s">
        <v>103</v>
      </c>
      <c r="D27" s="87" t="s">
        <v>102</v>
      </c>
      <c r="E27" s="21" t="s">
        <v>183</v>
      </c>
      <c r="F27" s="87" t="s">
        <v>184</v>
      </c>
      <c r="G27" s="159">
        <v>7.1</v>
      </c>
      <c r="H27" s="104">
        <v>3.0100000000000002</v>
      </c>
      <c r="I27" s="96">
        <f t="shared" ref="I27" si="10">G27*H27</f>
        <v>21.371000000000002</v>
      </c>
      <c r="J27" s="81" t="s">
        <v>200</v>
      </c>
      <c r="K27" s="81" t="s">
        <v>30</v>
      </c>
      <c r="L27" s="81" t="s">
        <v>30</v>
      </c>
      <c r="M27" s="81" t="s">
        <v>199</v>
      </c>
      <c r="N27" s="128" t="s">
        <v>77</v>
      </c>
    </row>
    <row r="28" spans="1:14" ht="136.5" customHeight="1">
      <c r="A28" s="82"/>
      <c r="B28" s="82"/>
      <c r="C28" s="148"/>
      <c r="D28" s="87"/>
      <c r="E28" s="21" t="s">
        <v>104</v>
      </c>
      <c r="F28" s="87"/>
      <c r="G28" s="159"/>
      <c r="H28" s="104"/>
      <c r="I28" s="97"/>
      <c r="J28" s="98"/>
      <c r="K28" s="98"/>
      <c r="L28" s="98"/>
      <c r="M28" s="98"/>
      <c r="N28" s="121"/>
    </row>
    <row r="29" spans="1:14" ht="15" customHeight="1">
      <c r="A29" s="81">
        <v>13</v>
      </c>
      <c r="B29" s="81" t="s">
        <v>65</v>
      </c>
      <c r="C29" s="147" t="s">
        <v>106</v>
      </c>
      <c r="D29" s="87" t="s">
        <v>105</v>
      </c>
      <c r="E29" s="21" t="s">
        <v>185</v>
      </c>
      <c r="F29" s="87" t="s">
        <v>187</v>
      </c>
      <c r="G29" s="159">
        <v>6.4</v>
      </c>
      <c r="H29" s="104">
        <v>4.34</v>
      </c>
      <c r="I29" s="96">
        <f t="shared" ref="I29" si="11">G29*H29</f>
        <v>27.776</v>
      </c>
      <c r="J29" s="81" t="s">
        <v>200</v>
      </c>
      <c r="K29" s="81" t="s">
        <v>30</v>
      </c>
      <c r="L29" s="81" t="s">
        <v>30</v>
      </c>
      <c r="M29" s="81" t="s">
        <v>199</v>
      </c>
      <c r="N29" s="128" t="s">
        <v>77</v>
      </c>
    </row>
    <row r="30" spans="1:14" ht="182.25" customHeight="1">
      <c r="A30" s="82"/>
      <c r="B30" s="82"/>
      <c r="C30" s="148"/>
      <c r="D30" s="87"/>
      <c r="E30" s="21" t="s">
        <v>186</v>
      </c>
      <c r="F30" s="87"/>
      <c r="G30" s="159"/>
      <c r="H30" s="104"/>
      <c r="I30" s="97"/>
      <c r="J30" s="98"/>
      <c r="K30" s="98"/>
      <c r="L30" s="98"/>
      <c r="M30" s="98"/>
      <c r="N30" s="121"/>
    </row>
    <row r="31" spans="1:14" ht="15" customHeight="1">
      <c r="A31" s="81">
        <v>14</v>
      </c>
      <c r="B31" s="81" t="s">
        <v>66</v>
      </c>
      <c r="C31" s="147" t="s">
        <v>108</v>
      </c>
      <c r="D31" s="87" t="s">
        <v>107</v>
      </c>
      <c r="E31" s="21" t="s">
        <v>188</v>
      </c>
      <c r="F31" s="87" t="s">
        <v>190</v>
      </c>
      <c r="G31" s="159">
        <v>7.4</v>
      </c>
      <c r="H31" s="104">
        <v>4.1399999999999997</v>
      </c>
      <c r="I31" s="96">
        <f t="shared" ref="I31" si="12">G31*H31</f>
        <v>30.635999999999999</v>
      </c>
      <c r="J31" s="81" t="s">
        <v>200</v>
      </c>
      <c r="K31" s="81" t="s">
        <v>30</v>
      </c>
      <c r="L31" s="81" t="s">
        <v>30</v>
      </c>
      <c r="M31" s="81" t="s">
        <v>199</v>
      </c>
      <c r="N31" s="128" t="s">
        <v>77</v>
      </c>
    </row>
    <row r="32" spans="1:14" ht="95.25" customHeight="1">
      <c r="A32" s="82"/>
      <c r="B32" s="82"/>
      <c r="C32" s="148"/>
      <c r="D32" s="87"/>
      <c r="E32" s="21" t="s">
        <v>189</v>
      </c>
      <c r="F32" s="87"/>
      <c r="G32" s="159"/>
      <c r="H32" s="104"/>
      <c r="I32" s="97"/>
      <c r="J32" s="98"/>
      <c r="K32" s="98"/>
      <c r="L32" s="98"/>
      <c r="M32" s="98"/>
      <c r="N32" s="121"/>
    </row>
    <row r="33" spans="1:14" ht="33.75" customHeight="1">
      <c r="A33" s="81">
        <v>15</v>
      </c>
      <c r="B33" s="81" t="s">
        <v>67</v>
      </c>
      <c r="C33" s="147" t="s">
        <v>110</v>
      </c>
      <c r="D33" s="83" t="s">
        <v>109</v>
      </c>
      <c r="E33" s="21" t="s">
        <v>191</v>
      </c>
      <c r="F33" s="87" t="s">
        <v>112</v>
      </c>
      <c r="G33" s="159">
        <v>7.1</v>
      </c>
      <c r="H33" s="104">
        <v>4.8100000000000005</v>
      </c>
      <c r="I33" s="96">
        <f t="shared" ref="I33" si="13">G33*H33</f>
        <v>34.151000000000003</v>
      </c>
      <c r="J33" s="81" t="s">
        <v>200</v>
      </c>
      <c r="K33" s="81" t="s">
        <v>30</v>
      </c>
      <c r="L33" s="81" t="s">
        <v>30</v>
      </c>
      <c r="M33" s="81" t="s">
        <v>199</v>
      </c>
      <c r="N33" s="128" t="s">
        <v>77</v>
      </c>
    </row>
    <row r="34" spans="1:14" ht="30">
      <c r="A34" s="82"/>
      <c r="B34" s="82"/>
      <c r="C34" s="149"/>
      <c r="D34" s="150"/>
      <c r="E34" s="21" t="s">
        <v>111</v>
      </c>
      <c r="F34" s="87"/>
      <c r="G34" s="159"/>
      <c r="H34" s="104"/>
      <c r="I34" s="97"/>
      <c r="J34" s="98"/>
      <c r="K34" s="98"/>
      <c r="L34" s="98"/>
      <c r="M34" s="98"/>
      <c r="N34" s="121"/>
    </row>
    <row r="35" spans="1:14" ht="15" customHeight="1">
      <c r="A35" s="81">
        <v>16</v>
      </c>
      <c r="B35" s="81" t="s">
        <v>68</v>
      </c>
      <c r="C35" s="147" t="s">
        <v>114</v>
      </c>
      <c r="D35" s="87" t="s">
        <v>113</v>
      </c>
      <c r="E35" s="21" t="s">
        <v>115</v>
      </c>
      <c r="F35" s="87" t="s">
        <v>192</v>
      </c>
      <c r="G35" s="159">
        <v>5.9</v>
      </c>
      <c r="H35" s="104">
        <v>4.29</v>
      </c>
      <c r="I35" s="96">
        <f t="shared" ref="I35" si="14">G35*H35</f>
        <v>25.311000000000003</v>
      </c>
      <c r="J35" s="81" t="s">
        <v>200</v>
      </c>
      <c r="K35" s="81" t="s">
        <v>30</v>
      </c>
      <c r="L35" s="81" t="s">
        <v>30</v>
      </c>
      <c r="M35" s="81" t="s">
        <v>199</v>
      </c>
      <c r="N35" s="128" t="s">
        <v>77</v>
      </c>
    </row>
    <row r="36" spans="1:14" ht="154.5" customHeight="1">
      <c r="A36" s="82"/>
      <c r="B36" s="82"/>
      <c r="C36" s="148"/>
      <c r="D36" s="87"/>
      <c r="E36" s="21" t="s">
        <v>116</v>
      </c>
      <c r="F36" s="87"/>
      <c r="G36" s="159"/>
      <c r="H36" s="104"/>
      <c r="I36" s="97"/>
      <c r="J36" s="98"/>
      <c r="K36" s="98"/>
      <c r="L36" s="98"/>
      <c r="M36" s="98"/>
      <c r="N36" s="121"/>
    </row>
    <row r="37" spans="1:14">
      <c r="A37" s="81">
        <v>17</v>
      </c>
      <c r="B37" s="81" t="s">
        <v>69</v>
      </c>
      <c r="C37" s="147" t="s">
        <v>120</v>
      </c>
      <c r="D37" s="87" t="s">
        <v>117</v>
      </c>
      <c r="E37" s="21" t="s">
        <v>118</v>
      </c>
      <c r="F37" s="87" t="s">
        <v>193</v>
      </c>
      <c r="G37" s="159">
        <v>7.1</v>
      </c>
      <c r="H37" s="104">
        <v>5.8100000000000005</v>
      </c>
      <c r="I37" s="105">
        <f t="shared" ref="I37" si="15">G37*H37</f>
        <v>41.251000000000005</v>
      </c>
      <c r="J37" s="81" t="s">
        <v>200</v>
      </c>
      <c r="K37" s="81" t="s">
        <v>30</v>
      </c>
      <c r="L37" s="81" t="s">
        <v>30</v>
      </c>
      <c r="M37" s="81" t="s">
        <v>199</v>
      </c>
      <c r="N37" s="128" t="s">
        <v>77</v>
      </c>
    </row>
    <row r="38" spans="1:14" ht="30">
      <c r="A38" s="82"/>
      <c r="B38" s="82"/>
      <c r="C38" s="148"/>
      <c r="D38" s="87"/>
      <c r="E38" s="21" t="s">
        <v>119</v>
      </c>
      <c r="F38" s="87"/>
      <c r="G38" s="159"/>
      <c r="H38" s="104"/>
      <c r="I38" s="106"/>
      <c r="J38" s="98"/>
      <c r="K38" s="98"/>
      <c r="L38" s="98"/>
      <c r="M38" s="98"/>
      <c r="N38" s="121"/>
    </row>
    <row r="39" spans="1:14" ht="15" customHeight="1">
      <c r="A39" s="81">
        <v>18</v>
      </c>
      <c r="B39" s="81" t="s">
        <v>70</v>
      </c>
      <c r="C39" s="147" t="s">
        <v>122</v>
      </c>
      <c r="D39" s="87" t="s">
        <v>121</v>
      </c>
      <c r="E39" s="21" t="s">
        <v>123</v>
      </c>
      <c r="F39" s="87" t="s">
        <v>125</v>
      </c>
      <c r="G39" s="159">
        <v>7.6</v>
      </c>
      <c r="H39" s="104">
        <v>3.16</v>
      </c>
      <c r="I39" s="96">
        <f t="shared" ref="I39" si="16">G39*H39</f>
        <v>24.015999999999998</v>
      </c>
      <c r="J39" s="81" t="s">
        <v>200</v>
      </c>
      <c r="K39" s="81" t="s">
        <v>30</v>
      </c>
      <c r="L39" s="81" t="s">
        <v>30</v>
      </c>
      <c r="M39" s="81" t="s">
        <v>199</v>
      </c>
      <c r="N39" s="128" t="s">
        <v>77</v>
      </c>
    </row>
    <row r="40" spans="1:14" ht="63.75" customHeight="1">
      <c r="A40" s="82"/>
      <c r="B40" s="82"/>
      <c r="C40" s="148"/>
      <c r="D40" s="87"/>
      <c r="E40" s="21" t="s">
        <v>124</v>
      </c>
      <c r="F40" s="87"/>
      <c r="G40" s="159"/>
      <c r="H40" s="104"/>
      <c r="I40" s="97"/>
      <c r="J40" s="98"/>
      <c r="K40" s="98"/>
      <c r="L40" s="98"/>
      <c r="M40" s="98"/>
      <c r="N40" s="121"/>
    </row>
    <row r="41" spans="1:14" ht="30" customHeight="1">
      <c r="A41" s="81">
        <v>19</v>
      </c>
      <c r="B41" s="81" t="s">
        <v>71</v>
      </c>
      <c r="C41" s="147" t="s">
        <v>127</v>
      </c>
      <c r="D41" s="87" t="s">
        <v>126</v>
      </c>
      <c r="E41" s="21" t="s">
        <v>128</v>
      </c>
      <c r="F41" s="87" t="s">
        <v>194</v>
      </c>
      <c r="G41" s="159">
        <v>6.7</v>
      </c>
      <c r="H41" s="104">
        <v>4.2700000000000005</v>
      </c>
      <c r="I41" s="96">
        <f t="shared" ref="I41" si="17">G41*H41</f>
        <v>28.609000000000005</v>
      </c>
      <c r="J41" s="81" t="s">
        <v>200</v>
      </c>
      <c r="K41" s="81" t="s">
        <v>30</v>
      </c>
      <c r="L41" s="81" t="s">
        <v>30</v>
      </c>
      <c r="M41" s="81" t="s">
        <v>199</v>
      </c>
      <c r="N41" s="128" t="s">
        <v>77</v>
      </c>
    </row>
    <row r="42" spans="1:14" ht="33" customHeight="1">
      <c r="A42" s="82"/>
      <c r="B42" s="82"/>
      <c r="C42" s="148"/>
      <c r="D42" s="87"/>
      <c r="E42" s="21" t="s">
        <v>129</v>
      </c>
      <c r="F42" s="87"/>
      <c r="G42" s="159"/>
      <c r="H42" s="104"/>
      <c r="I42" s="97"/>
      <c r="J42" s="98"/>
      <c r="K42" s="98"/>
      <c r="L42" s="98"/>
      <c r="M42" s="98"/>
      <c r="N42" s="121"/>
    </row>
    <row r="43" spans="1:14" ht="15" customHeight="1">
      <c r="A43" s="81">
        <v>20</v>
      </c>
      <c r="B43" s="81" t="s">
        <v>72</v>
      </c>
      <c r="C43" s="147" t="s">
        <v>131</v>
      </c>
      <c r="D43" s="87" t="s">
        <v>130</v>
      </c>
      <c r="E43" s="21" t="s">
        <v>132</v>
      </c>
      <c r="F43" s="87" t="s">
        <v>133</v>
      </c>
      <c r="G43" s="159">
        <v>6.9</v>
      </c>
      <c r="H43" s="104">
        <v>3.09</v>
      </c>
      <c r="I43" s="96">
        <f t="shared" ref="I43" si="18">G43*H43</f>
        <v>21.321000000000002</v>
      </c>
      <c r="J43" s="81" t="s">
        <v>200</v>
      </c>
      <c r="K43" s="81" t="s">
        <v>30</v>
      </c>
      <c r="L43" s="81" t="s">
        <v>30</v>
      </c>
      <c r="M43" s="81" t="s">
        <v>199</v>
      </c>
      <c r="N43" s="128" t="s">
        <v>77</v>
      </c>
    </row>
    <row r="44" spans="1:14" ht="36" customHeight="1">
      <c r="A44" s="82"/>
      <c r="B44" s="82"/>
      <c r="C44" s="148"/>
      <c r="D44" s="87"/>
      <c r="E44" s="21" t="s">
        <v>195</v>
      </c>
      <c r="F44" s="87"/>
      <c r="G44" s="159"/>
      <c r="H44" s="104"/>
      <c r="I44" s="97"/>
      <c r="J44" s="98"/>
      <c r="K44" s="98"/>
      <c r="L44" s="98"/>
      <c r="M44" s="98"/>
      <c r="N44" s="121"/>
    </row>
    <row r="45" spans="1:14" ht="15" customHeight="1">
      <c r="A45" s="81">
        <v>21</v>
      </c>
      <c r="B45" s="81" t="s">
        <v>73</v>
      </c>
      <c r="C45" s="147" t="s">
        <v>135</v>
      </c>
      <c r="D45" s="87" t="s">
        <v>134</v>
      </c>
      <c r="E45" s="21" t="s">
        <v>136</v>
      </c>
      <c r="F45" s="87" t="s">
        <v>138</v>
      </c>
      <c r="G45" s="159">
        <v>7.7</v>
      </c>
      <c r="H45" s="104">
        <v>3.37</v>
      </c>
      <c r="I45" s="96">
        <f t="shared" ref="I45" si="19">G45*H45</f>
        <v>25.949000000000002</v>
      </c>
      <c r="J45" s="81" t="s">
        <v>200</v>
      </c>
      <c r="K45" s="81" t="s">
        <v>30</v>
      </c>
      <c r="L45" s="81" t="s">
        <v>30</v>
      </c>
      <c r="M45" s="81" t="s">
        <v>199</v>
      </c>
      <c r="N45" s="128" t="s">
        <v>77</v>
      </c>
    </row>
    <row r="46" spans="1:14" ht="50.25" customHeight="1">
      <c r="A46" s="82"/>
      <c r="B46" s="82"/>
      <c r="C46" s="148"/>
      <c r="D46" s="87"/>
      <c r="E46" s="21" t="s">
        <v>137</v>
      </c>
      <c r="F46" s="87"/>
      <c r="G46" s="159"/>
      <c r="H46" s="104"/>
      <c r="I46" s="97"/>
      <c r="J46" s="98"/>
      <c r="K46" s="98"/>
      <c r="L46" s="98"/>
      <c r="M46" s="98"/>
      <c r="N46" s="121"/>
    </row>
    <row r="47" spans="1:14" ht="69.75" customHeight="1">
      <c r="A47" s="81">
        <v>22</v>
      </c>
      <c r="B47" s="81" t="s">
        <v>74</v>
      </c>
      <c r="C47" s="147" t="s">
        <v>140</v>
      </c>
      <c r="D47" s="87" t="s">
        <v>139</v>
      </c>
      <c r="E47" s="21" t="s">
        <v>141</v>
      </c>
      <c r="F47" s="87" t="s">
        <v>30</v>
      </c>
      <c r="G47" s="159">
        <v>0</v>
      </c>
      <c r="H47" s="104">
        <v>0</v>
      </c>
      <c r="I47" s="96">
        <f t="shared" ref="I47" si="20">G47*H47</f>
        <v>0</v>
      </c>
      <c r="J47" s="81" t="s">
        <v>200</v>
      </c>
      <c r="K47" s="81" t="s">
        <v>30</v>
      </c>
      <c r="L47" s="81" t="s">
        <v>30</v>
      </c>
      <c r="M47" s="153" t="s">
        <v>199</v>
      </c>
      <c r="N47" s="155"/>
    </row>
    <row r="48" spans="1:14" ht="69.75" customHeight="1">
      <c r="A48" s="82"/>
      <c r="B48" s="82"/>
      <c r="C48" s="148"/>
      <c r="D48" s="87"/>
      <c r="E48" s="21"/>
      <c r="F48" s="87"/>
      <c r="G48" s="159"/>
      <c r="H48" s="104"/>
      <c r="I48" s="97"/>
      <c r="J48" s="98"/>
      <c r="K48" s="98"/>
      <c r="L48" s="98"/>
      <c r="M48" s="156"/>
      <c r="N48" s="158"/>
    </row>
    <row r="49" spans="1:14" ht="15" customHeight="1">
      <c r="A49" s="81">
        <v>23</v>
      </c>
      <c r="B49" s="81" t="s">
        <v>75</v>
      </c>
      <c r="C49" s="147" t="s">
        <v>143</v>
      </c>
      <c r="D49" s="87" t="s">
        <v>142</v>
      </c>
      <c r="E49" s="21" t="s">
        <v>196</v>
      </c>
      <c r="F49" s="87" t="s">
        <v>145</v>
      </c>
      <c r="G49" s="159">
        <v>7.1</v>
      </c>
      <c r="H49" s="104">
        <v>6.6099999999999994</v>
      </c>
      <c r="I49" s="105">
        <f t="shared" ref="I49" si="21">G49*H49</f>
        <v>46.93099999999999</v>
      </c>
      <c r="J49" s="81" t="s">
        <v>200</v>
      </c>
      <c r="K49" s="81" t="s">
        <v>30</v>
      </c>
      <c r="L49" s="81" t="s">
        <v>30</v>
      </c>
      <c r="M49" s="81" t="s">
        <v>199</v>
      </c>
      <c r="N49" s="128" t="s">
        <v>77</v>
      </c>
    </row>
    <row r="50" spans="1:14" ht="49.5" customHeight="1">
      <c r="A50" s="82"/>
      <c r="B50" s="82"/>
      <c r="C50" s="148"/>
      <c r="D50" s="87"/>
      <c r="E50" s="21" t="s">
        <v>144</v>
      </c>
      <c r="F50" s="87"/>
      <c r="G50" s="159"/>
      <c r="H50" s="104"/>
      <c r="I50" s="106"/>
      <c r="J50" s="98"/>
      <c r="K50" s="98"/>
      <c r="L50" s="98"/>
      <c r="M50" s="98"/>
      <c r="N50" s="121"/>
    </row>
    <row r="51" spans="1:14" ht="20.25" customHeight="1">
      <c r="A51" s="81">
        <v>24</v>
      </c>
      <c r="B51" s="81" t="s">
        <v>76</v>
      </c>
      <c r="C51" s="127" t="s">
        <v>147</v>
      </c>
      <c r="D51" s="87" t="s">
        <v>146</v>
      </c>
      <c r="E51" s="21" t="s">
        <v>148</v>
      </c>
      <c r="F51" s="87" t="s">
        <v>150</v>
      </c>
      <c r="G51" s="159">
        <v>7.2</v>
      </c>
      <c r="H51" s="104">
        <v>3.02</v>
      </c>
      <c r="I51" s="96">
        <f t="shared" ref="I51" si="22">G51*H51</f>
        <v>21.744</v>
      </c>
      <c r="J51" s="81" t="s">
        <v>200</v>
      </c>
      <c r="K51" s="81" t="s">
        <v>30</v>
      </c>
      <c r="L51" s="81" t="s">
        <v>30</v>
      </c>
      <c r="M51" s="81" t="s">
        <v>199</v>
      </c>
      <c r="N51" s="128" t="s">
        <v>77</v>
      </c>
    </row>
    <row r="52" spans="1:14" ht="45.75" customHeight="1">
      <c r="A52" s="82"/>
      <c r="B52" s="82"/>
      <c r="C52" s="127"/>
      <c r="D52" s="87"/>
      <c r="E52" s="21" t="s">
        <v>149</v>
      </c>
      <c r="F52" s="87"/>
      <c r="G52" s="159"/>
      <c r="H52" s="104"/>
      <c r="I52" s="97"/>
      <c r="J52" s="98"/>
      <c r="K52" s="98"/>
      <c r="L52" s="98"/>
      <c r="M52" s="98"/>
      <c r="N52" s="121"/>
    </row>
    <row r="54" spans="1:14">
      <c r="A54" s="112" t="s">
        <v>31</v>
      </c>
      <c r="B54" s="113"/>
      <c r="C54" s="113"/>
      <c r="D54" s="113"/>
      <c r="E54" s="113"/>
      <c r="F54" s="113"/>
      <c r="G54" s="113"/>
      <c r="H54" s="113"/>
      <c r="I54" s="113"/>
      <c r="J54" s="113"/>
      <c r="K54" s="113"/>
      <c r="L54" s="113"/>
      <c r="M54" s="113"/>
      <c r="N54" s="114"/>
    </row>
    <row r="55" spans="1:14">
      <c r="A55" s="11">
        <v>1</v>
      </c>
      <c r="B55" s="109" t="s">
        <v>32</v>
      </c>
      <c r="C55" s="110"/>
      <c r="D55" s="110"/>
      <c r="E55" s="110"/>
      <c r="F55" s="110"/>
      <c r="G55" s="110"/>
      <c r="H55" s="110"/>
      <c r="I55" s="110"/>
      <c r="J55" s="110"/>
      <c r="K55" s="110"/>
      <c r="L55" s="110"/>
      <c r="M55" s="110"/>
      <c r="N55" s="111"/>
    </row>
    <row r="56" spans="1:14">
      <c r="A56" s="11">
        <v>2</v>
      </c>
      <c r="B56" s="109" t="s">
        <v>33</v>
      </c>
      <c r="C56" s="110"/>
      <c r="D56" s="110"/>
      <c r="E56" s="110"/>
      <c r="F56" s="110"/>
      <c r="G56" s="110"/>
      <c r="H56" s="110"/>
      <c r="I56" s="110"/>
      <c r="J56" s="110"/>
      <c r="K56" s="110"/>
      <c r="L56" s="110"/>
      <c r="M56" s="110"/>
      <c r="N56" s="111"/>
    </row>
    <row r="57" spans="1:14">
      <c r="A57" s="11">
        <v>3</v>
      </c>
      <c r="B57" s="109" t="s">
        <v>12</v>
      </c>
      <c r="C57" s="110"/>
      <c r="D57" s="110"/>
      <c r="E57" s="110"/>
      <c r="F57" s="110"/>
      <c r="G57" s="110"/>
      <c r="H57" s="110"/>
      <c r="I57" s="110"/>
      <c r="J57" s="110"/>
      <c r="K57" s="110"/>
      <c r="L57" s="110"/>
      <c r="M57" s="110"/>
      <c r="N57" s="111"/>
    </row>
    <row r="58" spans="1:14">
      <c r="A58" s="11">
        <v>4</v>
      </c>
      <c r="B58" s="109" t="s">
        <v>34</v>
      </c>
      <c r="C58" s="110"/>
      <c r="D58" s="110"/>
      <c r="E58" s="110"/>
      <c r="F58" s="110"/>
      <c r="G58" s="110"/>
      <c r="H58" s="110"/>
      <c r="I58" s="110"/>
      <c r="J58" s="110"/>
      <c r="K58" s="110"/>
      <c r="L58" s="110"/>
      <c r="M58" s="110"/>
      <c r="N58" s="111"/>
    </row>
    <row r="59" spans="1:14">
      <c r="A59" s="11">
        <v>5</v>
      </c>
      <c r="B59" s="109" t="s">
        <v>35</v>
      </c>
      <c r="C59" s="110"/>
      <c r="D59" s="110"/>
      <c r="E59" s="110"/>
      <c r="F59" s="110"/>
      <c r="G59" s="110"/>
      <c r="H59" s="110"/>
      <c r="I59" s="110"/>
      <c r="J59" s="110"/>
      <c r="K59" s="110"/>
      <c r="L59" s="110"/>
      <c r="M59" s="110"/>
      <c r="N59" s="111"/>
    </row>
    <row r="60" spans="1:14">
      <c r="A60" s="11">
        <v>6</v>
      </c>
      <c r="B60" s="109" t="s">
        <v>36</v>
      </c>
      <c r="C60" s="110"/>
      <c r="D60" s="110"/>
      <c r="E60" s="110"/>
      <c r="F60" s="110"/>
      <c r="G60" s="110"/>
      <c r="H60" s="110"/>
      <c r="I60" s="110"/>
      <c r="J60" s="110"/>
      <c r="K60" s="110"/>
      <c r="L60" s="110"/>
      <c r="M60" s="110"/>
      <c r="N60" s="111"/>
    </row>
    <row r="61" spans="1:14">
      <c r="A61" s="11">
        <v>7</v>
      </c>
      <c r="B61" s="109" t="s">
        <v>37</v>
      </c>
      <c r="C61" s="110"/>
      <c r="D61" s="110"/>
      <c r="E61" s="110"/>
      <c r="F61" s="110"/>
      <c r="G61" s="110"/>
      <c r="H61" s="110"/>
      <c r="I61" s="110"/>
      <c r="J61" s="110"/>
      <c r="K61" s="110"/>
      <c r="L61" s="110"/>
      <c r="M61" s="110"/>
      <c r="N61" s="111"/>
    </row>
    <row r="62" spans="1:14">
      <c r="A62" s="11">
        <v>8</v>
      </c>
      <c r="B62" s="109" t="s">
        <v>38</v>
      </c>
      <c r="C62" s="110"/>
      <c r="D62" s="110"/>
      <c r="E62" s="110"/>
      <c r="F62" s="110"/>
      <c r="G62" s="110"/>
      <c r="H62" s="110"/>
      <c r="I62" s="110"/>
      <c r="J62" s="110"/>
      <c r="K62" s="110"/>
      <c r="L62" s="110"/>
      <c r="M62" s="110"/>
      <c r="N62" s="111"/>
    </row>
    <row r="63" spans="1:14">
      <c r="A63" s="11">
        <v>9</v>
      </c>
      <c r="B63" s="109" t="s">
        <v>39</v>
      </c>
      <c r="C63" s="110"/>
      <c r="D63" s="110"/>
      <c r="E63" s="110"/>
      <c r="F63" s="110"/>
      <c r="G63" s="110"/>
      <c r="H63" s="110"/>
      <c r="I63" s="110"/>
      <c r="J63" s="110"/>
      <c r="K63" s="110"/>
      <c r="L63" s="110"/>
      <c r="M63" s="110"/>
      <c r="N63" s="111"/>
    </row>
    <row r="64" spans="1:14">
      <c r="A64" s="11">
        <v>10</v>
      </c>
      <c r="B64" s="109" t="s">
        <v>40</v>
      </c>
      <c r="C64" s="110"/>
      <c r="D64" s="110"/>
      <c r="E64" s="110"/>
      <c r="F64" s="110"/>
      <c r="G64" s="110"/>
      <c r="H64" s="110"/>
      <c r="I64" s="110"/>
      <c r="J64" s="110"/>
      <c r="K64" s="110"/>
      <c r="L64" s="110"/>
      <c r="M64" s="110"/>
      <c r="N64" s="111"/>
    </row>
    <row r="65" spans="1:14">
      <c r="A65" s="11">
        <v>11</v>
      </c>
      <c r="B65" s="109" t="s">
        <v>41</v>
      </c>
      <c r="C65" s="110"/>
      <c r="D65" s="110"/>
      <c r="E65" s="110"/>
      <c r="F65" s="110"/>
      <c r="G65" s="110"/>
      <c r="H65" s="110"/>
      <c r="I65" s="110"/>
      <c r="J65" s="110"/>
      <c r="K65" s="110"/>
      <c r="L65" s="110"/>
      <c r="M65" s="110"/>
      <c r="N65" s="111"/>
    </row>
    <row r="66" spans="1:14">
      <c r="A66" s="11">
        <v>12</v>
      </c>
      <c r="B66" s="109" t="s">
        <v>42</v>
      </c>
      <c r="C66" s="110"/>
      <c r="D66" s="110"/>
      <c r="E66" s="110"/>
      <c r="F66" s="110"/>
      <c r="G66" s="110"/>
      <c r="H66" s="110"/>
      <c r="I66" s="110"/>
      <c r="J66" s="110"/>
      <c r="K66" s="110"/>
      <c r="L66" s="110"/>
      <c r="M66" s="110"/>
      <c r="N66" s="111"/>
    </row>
    <row r="67" spans="1:14">
      <c r="A67" s="11">
        <v>13</v>
      </c>
      <c r="B67" s="109" t="s">
        <v>43</v>
      </c>
      <c r="C67" s="110"/>
      <c r="D67" s="110"/>
      <c r="E67" s="110"/>
      <c r="F67" s="110"/>
      <c r="G67" s="110"/>
      <c r="H67" s="110"/>
      <c r="I67" s="110"/>
      <c r="J67" s="110"/>
      <c r="K67" s="110"/>
      <c r="L67" s="110"/>
      <c r="M67" s="110"/>
      <c r="N67" s="111"/>
    </row>
    <row r="68" spans="1:14">
      <c r="A68" s="11">
        <v>14</v>
      </c>
      <c r="B68" s="109" t="s">
        <v>44</v>
      </c>
      <c r="C68" s="110"/>
      <c r="D68" s="110"/>
      <c r="E68" s="110"/>
      <c r="F68" s="110"/>
      <c r="G68" s="110"/>
      <c r="H68" s="110"/>
      <c r="I68" s="110"/>
      <c r="J68" s="110"/>
      <c r="K68" s="110"/>
      <c r="L68" s="110"/>
      <c r="M68" s="110"/>
      <c r="N68" s="111"/>
    </row>
    <row r="69" spans="1:14" ht="15" customHeight="1">
      <c r="A69" s="115" t="s">
        <v>45</v>
      </c>
      <c r="B69" s="115"/>
      <c r="C69" s="115"/>
      <c r="D69" s="115"/>
      <c r="E69" s="115"/>
      <c r="F69" s="115"/>
      <c r="G69" s="115"/>
      <c r="H69" s="115"/>
      <c r="I69" s="115"/>
      <c r="J69" s="115"/>
      <c r="K69" s="115"/>
      <c r="L69" s="115"/>
      <c r="M69" s="115"/>
      <c r="N69" s="115"/>
    </row>
    <row r="70" spans="1:14" ht="33.75" customHeight="1">
      <c r="A70" s="12"/>
      <c r="B70" s="116" t="s">
        <v>46</v>
      </c>
      <c r="C70" s="116"/>
      <c r="D70" s="116"/>
      <c r="E70" s="116"/>
      <c r="F70" s="116"/>
      <c r="G70" s="116"/>
      <c r="H70" s="116"/>
      <c r="I70" s="116"/>
      <c r="J70" s="116"/>
      <c r="K70" s="116"/>
      <c r="L70" s="116"/>
      <c r="M70" s="116"/>
      <c r="N70" s="116"/>
    </row>
    <row r="71" spans="1:14" ht="33.75" customHeight="1">
      <c r="A71" s="13"/>
      <c r="B71" s="116" t="s">
        <v>47</v>
      </c>
      <c r="C71" s="116"/>
      <c r="D71" s="116"/>
      <c r="E71" s="116"/>
      <c r="F71" s="116"/>
      <c r="G71" s="116"/>
      <c r="H71" s="116"/>
      <c r="I71" s="116"/>
      <c r="J71" s="116"/>
      <c r="K71" s="116"/>
      <c r="L71" s="116"/>
      <c r="M71" s="116"/>
      <c r="N71" s="116"/>
    </row>
    <row r="72" spans="1:14" ht="33.75" customHeight="1">
      <c r="A72" s="14"/>
      <c r="B72" s="116" t="s">
        <v>48</v>
      </c>
      <c r="C72" s="116"/>
      <c r="D72" s="116"/>
      <c r="E72" s="116"/>
      <c r="F72" s="116"/>
      <c r="G72" s="116"/>
      <c r="H72" s="116"/>
      <c r="I72" s="116"/>
      <c r="J72" s="116"/>
      <c r="K72" s="116"/>
      <c r="L72" s="116"/>
      <c r="M72" s="116"/>
      <c r="N72" s="116"/>
    </row>
    <row r="73" spans="1:14" ht="33.75" customHeight="1">
      <c r="A73" s="117" t="s">
        <v>49</v>
      </c>
      <c r="B73" s="117"/>
      <c r="C73" s="117"/>
      <c r="D73" s="117"/>
      <c r="E73" s="117"/>
      <c r="F73" s="117"/>
      <c r="G73" s="117"/>
      <c r="H73" s="117"/>
      <c r="I73" s="117"/>
      <c r="J73" s="117"/>
      <c r="K73" s="117"/>
      <c r="L73" s="117"/>
      <c r="M73" s="117"/>
      <c r="N73" s="117"/>
    </row>
  </sheetData>
  <mergeCells count="334">
    <mergeCell ref="N13:N14"/>
    <mergeCell ref="A13:A14"/>
    <mergeCell ref="B13:B14"/>
    <mergeCell ref="F7:F8"/>
    <mergeCell ref="G7:G8"/>
    <mergeCell ref="K9:K10"/>
    <mergeCell ref="L9:L10"/>
    <mergeCell ref="I5:I6"/>
    <mergeCell ref="J5:J6"/>
    <mergeCell ref="K5:K6"/>
    <mergeCell ref="L5:L6"/>
    <mergeCell ref="M5:M6"/>
    <mergeCell ref="N5:N6"/>
    <mergeCell ref="C13:C14"/>
    <mergeCell ref="N7:N8"/>
    <mergeCell ref="A9:A10"/>
    <mergeCell ref="B9:B10"/>
    <mergeCell ref="C9:C10"/>
    <mergeCell ref="D9:D10"/>
    <mergeCell ref="F9:F10"/>
    <mergeCell ref="G9:G10"/>
    <mergeCell ref="H9:H10"/>
    <mergeCell ref="I9:I10"/>
    <mergeCell ref="J9:J10"/>
    <mergeCell ref="A1:N1"/>
    <mergeCell ref="A2:L2"/>
    <mergeCell ref="M2:N2"/>
    <mergeCell ref="A5:A6"/>
    <mergeCell ref="B5:B6"/>
    <mergeCell ref="C5:C6"/>
    <mergeCell ref="D5:D6"/>
    <mergeCell ref="F5:F6"/>
    <mergeCell ref="G5:G6"/>
    <mergeCell ref="H5:H6"/>
    <mergeCell ref="H7:H8"/>
    <mergeCell ref="I7:I8"/>
    <mergeCell ref="J7:J8"/>
    <mergeCell ref="K7:K8"/>
    <mergeCell ref="L7:L8"/>
    <mergeCell ref="M7:M8"/>
    <mergeCell ref="A7:A8"/>
    <mergeCell ref="B7:B8"/>
    <mergeCell ref="C7:C8"/>
    <mergeCell ref="D7:D8"/>
    <mergeCell ref="N9:N10"/>
    <mergeCell ref="A11:A12"/>
    <mergeCell ref="B11:B12"/>
    <mergeCell ref="C11:C12"/>
    <mergeCell ref="D11:D12"/>
    <mergeCell ref="F11:F12"/>
    <mergeCell ref="G11:G12"/>
    <mergeCell ref="N11:N12"/>
    <mergeCell ref="H11:H12"/>
    <mergeCell ref="I11:I12"/>
    <mergeCell ref="J11:J12"/>
    <mergeCell ref="K11:K12"/>
    <mergeCell ref="L11:L12"/>
    <mergeCell ref="M11:M12"/>
    <mergeCell ref="H15:H16"/>
    <mergeCell ref="I15:I16"/>
    <mergeCell ref="J15:J16"/>
    <mergeCell ref="K15:K16"/>
    <mergeCell ref="L15:L16"/>
    <mergeCell ref="M15:M16"/>
    <mergeCell ref="I13:I14"/>
    <mergeCell ref="J13:J14"/>
    <mergeCell ref="M9:M10"/>
    <mergeCell ref="K13:K14"/>
    <mergeCell ref="L13:L14"/>
    <mergeCell ref="M13:M14"/>
    <mergeCell ref="D13:D14"/>
    <mergeCell ref="F13:F14"/>
    <mergeCell ref="G13:G14"/>
    <mergeCell ref="H13:H14"/>
    <mergeCell ref="K17:K18"/>
    <mergeCell ref="L17:L18"/>
    <mergeCell ref="M17:M18"/>
    <mergeCell ref="N17:N18"/>
    <mergeCell ref="A17:A18"/>
    <mergeCell ref="B17:B18"/>
    <mergeCell ref="C17:C18"/>
    <mergeCell ref="D17:D18"/>
    <mergeCell ref="F17:F18"/>
    <mergeCell ref="G17:G18"/>
    <mergeCell ref="H17:H18"/>
    <mergeCell ref="I17:I18"/>
    <mergeCell ref="J17:J18"/>
    <mergeCell ref="A15:A16"/>
    <mergeCell ref="B15:B16"/>
    <mergeCell ref="C15:C16"/>
    <mergeCell ref="D15:D16"/>
    <mergeCell ref="F15:F16"/>
    <mergeCell ref="G15:G16"/>
    <mergeCell ref="N15:N16"/>
    <mergeCell ref="A19:A20"/>
    <mergeCell ref="B19:B20"/>
    <mergeCell ref="C19:C20"/>
    <mergeCell ref="D19:D20"/>
    <mergeCell ref="F19:F20"/>
    <mergeCell ref="G19:G20"/>
    <mergeCell ref="N19:N20"/>
    <mergeCell ref="H19:H20"/>
    <mergeCell ref="I19:I20"/>
    <mergeCell ref="J19:J20"/>
    <mergeCell ref="K19:K20"/>
    <mergeCell ref="L19:L20"/>
    <mergeCell ref="M19:M20"/>
    <mergeCell ref="J21:J22"/>
    <mergeCell ref="A69:N69"/>
    <mergeCell ref="B70:N70"/>
    <mergeCell ref="B71:N71"/>
    <mergeCell ref="B72:N72"/>
    <mergeCell ref="A73:N73"/>
    <mergeCell ref="B62:N62"/>
    <mergeCell ref="B63:N63"/>
    <mergeCell ref="B64:N64"/>
    <mergeCell ref="B65:N65"/>
    <mergeCell ref="B66:N66"/>
    <mergeCell ref="B67:N67"/>
    <mergeCell ref="B56:N56"/>
    <mergeCell ref="B57:N57"/>
    <mergeCell ref="B58:N58"/>
    <mergeCell ref="B59:N59"/>
    <mergeCell ref="B60:N60"/>
    <mergeCell ref="B61:N61"/>
    <mergeCell ref="A54:N54"/>
    <mergeCell ref="B55:N55"/>
    <mergeCell ref="B68:N68"/>
    <mergeCell ref="M47:N48"/>
    <mergeCell ref="K21:K22"/>
    <mergeCell ref="L21:L22"/>
    <mergeCell ref="M21:M22"/>
    <mergeCell ref="N21:N22"/>
    <mergeCell ref="A23:A24"/>
    <mergeCell ref="B23:B24"/>
    <mergeCell ref="C23:C24"/>
    <mergeCell ref="D23:D24"/>
    <mergeCell ref="F23:F24"/>
    <mergeCell ref="G23:G24"/>
    <mergeCell ref="H23:H24"/>
    <mergeCell ref="I23:I24"/>
    <mergeCell ref="J23:J24"/>
    <mergeCell ref="K23:K24"/>
    <mergeCell ref="L23:L24"/>
    <mergeCell ref="M23:M24"/>
    <mergeCell ref="N23:N24"/>
    <mergeCell ref="A21:A22"/>
    <mergeCell ref="B21:B22"/>
    <mergeCell ref="C21:C22"/>
    <mergeCell ref="D21:D22"/>
    <mergeCell ref="F21:F22"/>
    <mergeCell ref="G21:G22"/>
    <mergeCell ref="H21:H22"/>
    <mergeCell ref="I21:I22"/>
    <mergeCell ref="N25:N26"/>
    <mergeCell ref="A27:A28"/>
    <mergeCell ref="B27:B28"/>
    <mergeCell ref="C27:C28"/>
    <mergeCell ref="D27:D28"/>
    <mergeCell ref="F27:F28"/>
    <mergeCell ref="G27:G28"/>
    <mergeCell ref="H27:H28"/>
    <mergeCell ref="I27:I28"/>
    <mergeCell ref="J27:J28"/>
    <mergeCell ref="K27:K28"/>
    <mergeCell ref="L27:L28"/>
    <mergeCell ref="M27:M28"/>
    <mergeCell ref="N27:N28"/>
    <mergeCell ref="A25:A26"/>
    <mergeCell ref="B25:B26"/>
    <mergeCell ref="C25:C26"/>
    <mergeCell ref="D25:D26"/>
    <mergeCell ref="F25:F26"/>
    <mergeCell ref="G25:G26"/>
    <mergeCell ref="H25:H26"/>
    <mergeCell ref="I25:I26"/>
    <mergeCell ref="J25:J26"/>
    <mergeCell ref="D29:D30"/>
    <mergeCell ref="F29:F30"/>
    <mergeCell ref="G29:G30"/>
    <mergeCell ref="H29:H30"/>
    <mergeCell ref="I29:I30"/>
    <mergeCell ref="J29:J30"/>
    <mergeCell ref="K25:K26"/>
    <mergeCell ref="L25:L26"/>
    <mergeCell ref="M25:M26"/>
    <mergeCell ref="G33:G34"/>
    <mergeCell ref="H33:H34"/>
    <mergeCell ref="I33:I34"/>
    <mergeCell ref="J33:J34"/>
    <mergeCell ref="K29:K30"/>
    <mergeCell ref="L29:L30"/>
    <mergeCell ref="M29:M30"/>
    <mergeCell ref="N29:N30"/>
    <mergeCell ref="A31:A32"/>
    <mergeCell ref="B31:B32"/>
    <mergeCell ref="C31:C32"/>
    <mergeCell ref="D31:D32"/>
    <mergeCell ref="F31:F32"/>
    <mergeCell ref="G31:G32"/>
    <mergeCell ref="H31:H32"/>
    <mergeCell ref="I31:I32"/>
    <mergeCell ref="J31:J32"/>
    <mergeCell ref="K31:K32"/>
    <mergeCell ref="L31:L32"/>
    <mergeCell ref="M31:M32"/>
    <mergeCell ref="N31:N32"/>
    <mergeCell ref="A29:A30"/>
    <mergeCell ref="B29:B30"/>
    <mergeCell ref="C29:C30"/>
    <mergeCell ref="I37:I38"/>
    <mergeCell ref="J37:J38"/>
    <mergeCell ref="K33:K34"/>
    <mergeCell ref="L33:L34"/>
    <mergeCell ref="M33:M34"/>
    <mergeCell ref="N33:N34"/>
    <mergeCell ref="A35:A36"/>
    <mergeCell ref="B35:B36"/>
    <mergeCell ref="C35:C36"/>
    <mergeCell ref="D35:D36"/>
    <mergeCell ref="F35:F36"/>
    <mergeCell ref="G35:G36"/>
    <mergeCell ref="H35:H36"/>
    <mergeCell ref="I35:I36"/>
    <mergeCell ref="J35:J36"/>
    <mergeCell ref="K35:K36"/>
    <mergeCell ref="L35:L36"/>
    <mergeCell ref="M35:M36"/>
    <mergeCell ref="N35:N36"/>
    <mergeCell ref="A33:A34"/>
    <mergeCell ref="B33:B34"/>
    <mergeCell ref="C33:C34"/>
    <mergeCell ref="D33:D34"/>
    <mergeCell ref="F33:F34"/>
    <mergeCell ref="K37:K38"/>
    <mergeCell ref="L37:L38"/>
    <mergeCell ref="M37:M38"/>
    <mergeCell ref="N37:N38"/>
    <mergeCell ref="A39:A40"/>
    <mergeCell ref="B39:B40"/>
    <mergeCell ref="C39:C40"/>
    <mergeCell ref="D39:D40"/>
    <mergeCell ref="F39:F40"/>
    <mergeCell ref="G39:G40"/>
    <mergeCell ref="H39:H40"/>
    <mergeCell ref="I39:I40"/>
    <mergeCell ref="J39:J40"/>
    <mergeCell ref="K39:K40"/>
    <mergeCell ref="L39:L40"/>
    <mergeCell ref="M39:M40"/>
    <mergeCell ref="N39:N40"/>
    <mergeCell ref="A37:A38"/>
    <mergeCell ref="B37:B38"/>
    <mergeCell ref="C37:C38"/>
    <mergeCell ref="D37:D38"/>
    <mergeCell ref="F37:F38"/>
    <mergeCell ref="G37:G38"/>
    <mergeCell ref="H37:H38"/>
    <mergeCell ref="N41:N42"/>
    <mergeCell ref="A43:A44"/>
    <mergeCell ref="B43:B44"/>
    <mergeCell ref="C43:C44"/>
    <mergeCell ref="D43:D44"/>
    <mergeCell ref="F43:F44"/>
    <mergeCell ref="G43:G44"/>
    <mergeCell ref="H43:H44"/>
    <mergeCell ref="I43:I44"/>
    <mergeCell ref="J43:J44"/>
    <mergeCell ref="K43:K44"/>
    <mergeCell ref="L43:L44"/>
    <mergeCell ref="M43:M44"/>
    <mergeCell ref="N43:N44"/>
    <mergeCell ref="A41:A42"/>
    <mergeCell ref="B41:B42"/>
    <mergeCell ref="C41:C42"/>
    <mergeCell ref="D41:D42"/>
    <mergeCell ref="F41:F42"/>
    <mergeCell ref="G41:G42"/>
    <mergeCell ref="H41:H42"/>
    <mergeCell ref="I41:I42"/>
    <mergeCell ref="J41:J42"/>
    <mergeCell ref="L49:L50"/>
    <mergeCell ref="G45:G46"/>
    <mergeCell ref="H45:H46"/>
    <mergeCell ref="I45:I46"/>
    <mergeCell ref="J45:J46"/>
    <mergeCell ref="K41:K42"/>
    <mergeCell ref="L41:L42"/>
    <mergeCell ref="M41:M42"/>
    <mergeCell ref="K45:K46"/>
    <mergeCell ref="L45:L46"/>
    <mergeCell ref="M45:M46"/>
    <mergeCell ref="M49:M50"/>
    <mergeCell ref="N45:N46"/>
    <mergeCell ref="A47:A48"/>
    <mergeCell ref="B47:B48"/>
    <mergeCell ref="C47:C48"/>
    <mergeCell ref="D47:D48"/>
    <mergeCell ref="F47:F48"/>
    <mergeCell ref="G47:G48"/>
    <mergeCell ref="H47:H48"/>
    <mergeCell ref="I47:I48"/>
    <mergeCell ref="J47:J48"/>
    <mergeCell ref="K47:K48"/>
    <mergeCell ref="L47:L48"/>
    <mergeCell ref="A45:A46"/>
    <mergeCell ref="B45:B46"/>
    <mergeCell ref="C45:C46"/>
    <mergeCell ref="D45:D46"/>
    <mergeCell ref="F45:F46"/>
    <mergeCell ref="N49:N50"/>
    <mergeCell ref="A51:A52"/>
    <mergeCell ref="B51:B52"/>
    <mergeCell ref="C51:C52"/>
    <mergeCell ref="D51:D52"/>
    <mergeCell ref="F51:F52"/>
    <mergeCell ref="G51:G52"/>
    <mergeCell ref="H51:H52"/>
    <mergeCell ref="I51:I52"/>
    <mergeCell ref="J51:J52"/>
    <mergeCell ref="K51:K52"/>
    <mergeCell ref="L51:L52"/>
    <mergeCell ref="M51:M52"/>
    <mergeCell ref="N51:N52"/>
    <mergeCell ref="A49:A50"/>
    <mergeCell ref="B49:B50"/>
    <mergeCell ref="C49:C50"/>
    <mergeCell ref="D49:D50"/>
    <mergeCell ref="F49:F50"/>
    <mergeCell ref="G49:G50"/>
    <mergeCell ref="H49:H50"/>
    <mergeCell ref="I49:I50"/>
    <mergeCell ref="J49:J50"/>
    <mergeCell ref="K49:K5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topLeftCell="A70" workbookViewId="0">
      <selection activeCell="B64" sqref="B64"/>
    </sheetView>
  </sheetViews>
  <sheetFormatPr defaultRowHeight="15"/>
  <cols>
    <col min="1" max="1" width="6.42578125" customWidth="1"/>
    <col min="2" max="2" width="18" bestFit="1" customWidth="1"/>
    <col min="3" max="3" width="15.140625" customWidth="1"/>
    <col min="4" max="4" width="40.140625" style="71" customWidth="1"/>
    <col min="5" max="5" width="41.7109375" customWidth="1"/>
    <col min="6" max="6" width="22.5703125" customWidth="1"/>
    <col min="7" max="7" width="18.42578125" customWidth="1"/>
    <col min="8" max="8" width="16.140625" customWidth="1"/>
    <col min="9" max="9" width="27.140625" customWidth="1"/>
  </cols>
  <sheetData>
    <row r="1" spans="1:9" ht="36.75" customHeight="1">
      <c r="A1" s="137" t="s">
        <v>50</v>
      </c>
      <c r="B1" s="137"/>
      <c r="C1" s="137"/>
      <c r="D1" s="137"/>
      <c r="E1" s="137"/>
      <c r="F1" s="137"/>
      <c r="G1" s="137"/>
      <c r="H1" s="137"/>
      <c r="I1" s="137"/>
    </row>
    <row r="2" spans="1:9" ht="28.5" customHeight="1">
      <c r="A2" s="138" t="s">
        <v>151</v>
      </c>
      <c r="B2" s="138"/>
      <c r="C2" s="138"/>
      <c r="D2" s="138"/>
      <c r="E2" s="138"/>
      <c r="F2" s="138"/>
      <c r="G2" s="138"/>
      <c r="H2" s="102" t="s">
        <v>54</v>
      </c>
      <c r="I2" s="103"/>
    </row>
    <row r="3" spans="1:9" ht="17.25" customHeight="1">
      <c r="A3" s="1">
        <v>1</v>
      </c>
      <c r="B3" s="1">
        <v>2</v>
      </c>
      <c r="C3" s="1">
        <v>3</v>
      </c>
      <c r="D3" s="73">
        <v>4</v>
      </c>
      <c r="E3" s="1">
        <v>5</v>
      </c>
      <c r="F3" s="1">
        <v>6</v>
      </c>
      <c r="G3" s="8">
        <v>7</v>
      </c>
      <c r="H3" s="8">
        <v>8</v>
      </c>
      <c r="I3" s="8">
        <v>8</v>
      </c>
    </row>
    <row r="4" spans="1:9" ht="17.25" customHeight="1">
      <c r="A4" s="139" t="s">
        <v>1</v>
      </c>
      <c r="B4" s="139" t="s">
        <v>2</v>
      </c>
      <c r="C4" s="139" t="s">
        <v>3</v>
      </c>
      <c r="D4" s="141" t="s">
        <v>4</v>
      </c>
      <c r="E4" s="143" t="s">
        <v>5</v>
      </c>
      <c r="F4" s="145" t="s">
        <v>51</v>
      </c>
      <c r="G4" s="146"/>
      <c r="H4" s="143" t="s">
        <v>28</v>
      </c>
      <c r="I4" s="143" t="s">
        <v>29</v>
      </c>
    </row>
    <row r="5" spans="1:9" ht="34.5" customHeight="1">
      <c r="A5" s="140"/>
      <c r="B5" s="140"/>
      <c r="C5" s="140"/>
      <c r="D5" s="142"/>
      <c r="E5" s="144"/>
      <c r="F5" s="16" t="s">
        <v>52</v>
      </c>
      <c r="G5" s="16" t="s">
        <v>53</v>
      </c>
      <c r="H5" s="144"/>
      <c r="I5" s="144"/>
    </row>
    <row r="6" spans="1:9" ht="45">
      <c r="A6" s="24">
        <v>1</v>
      </c>
      <c r="B6" s="24" t="s">
        <v>55</v>
      </c>
      <c r="C6" s="26" t="s">
        <v>152</v>
      </c>
      <c r="D6" s="68" t="s">
        <v>164</v>
      </c>
      <c r="E6" s="21" t="s">
        <v>153</v>
      </c>
      <c r="F6" s="40" t="s">
        <v>30</v>
      </c>
      <c r="G6" s="45">
        <v>41.96</v>
      </c>
      <c r="H6" s="23" t="s">
        <v>199</v>
      </c>
      <c r="I6" s="28" t="s">
        <v>77</v>
      </c>
    </row>
    <row r="7" spans="1:9" ht="45">
      <c r="A7" s="24">
        <v>2</v>
      </c>
      <c r="B7" s="24" t="s">
        <v>56</v>
      </c>
      <c r="C7" s="26" t="s">
        <v>156</v>
      </c>
      <c r="D7" s="68" t="s">
        <v>165</v>
      </c>
      <c r="E7" s="21" t="s">
        <v>80</v>
      </c>
      <c r="F7" s="40" t="s">
        <v>30</v>
      </c>
      <c r="G7" s="18">
        <v>29.42</v>
      </c>
      <c r="H7" s="23" t="s">
        <v>199</v>
      </c>
      <c r="I7" s="28" t="s">
        <v>77</v>
      </c>
    </row>
    <row r="8" spans="1:9" ht="45" customHeight="1">
      <c r="A8" s="31">
        <v>3</v>
      </c>
      <c r="B8" s="24" t="s">
        <v>57</v>
      </c>
      <c r="C8" s="26" t="s">
        <v>78</v>
      </c>
      <c r="D8" s="69" t="s">
        <v>167</v>
      </c>
      <c r="E8" s="21" t="s">
        <v>81</v>
      </c>
      <c r="F8" s="40" t="s">
        <v>30</v>
      </c>
      <c r="G8" s="18">
        <v>32.380000000000003</v>
      </c>
      <c r="H8" s="23" t="s">
        <v>199</v>
      </c>
      <c r="I8" s="28" t="s">
        <v>77</v>
      </c>
    </row>
    <row r="9" spans="1:9" ht="60">
      <c r="A9" s="31">
        <v>4</v>
      </c>
      <c r="B9" s="24" t="s">
        <v>58</v>
      </c>
      <c r="C9" s="29" t="s">
        <v>160</v>
      </c>
      <c r="D9" s="68" t="s">
        <v>166</v>
      </c>
      <c r="E9" s="21" t="s">
        <v>161</v>
      </c>
      <c r="F9" s="40" t="s">
        <v>30</v>
      </c>
      <c r="G9" s="18">
        <v>23.85</v>
      </c>
      <c r="H9" s="23" t="s">
        <v>199</v>
      </c>
      <c r="I9" s="28" t="s">
        <v>77</v>
      </c>
    </row>
    <row r="10" spans="1:9" ht="45">
      <c r="A10" s="31">
        <v>5</v>
      </c>
      <c r="B10" s="24" t="s">
        <v>59</v>
      </c>
      <c r="C10" s="26" t="s">
        <v>79</v>
      </c>
      <c r="D10" s="67" t="s">
        <v>168</v>
      </c>
      <c r="E10" s="22" t="s">
        <v>83</v>
      </c>
      <c r="F10" s="40" t="s">
        <v>30</v>
      </c>
      <c r="G10" s="18">
        <v>34.130000000000003</v>
      </c>
      <c r="H10" s="23" t="s">
        <v>199</v>
      </c>
      <c r="I10" s="28" t="s">
        <v>77</v>
      </c>
    </row>
    <row r="11" spans="1:9" ht="120">
      <c r="A11" s="31">
        <v>6</v>
      </c>
      <c r="B11" s="24" t="s">
        <v>60</v>
      </c>
      <c r="C11" s="29" t="s">
        <v>170</v>
      </c>
      <c r="D11" s="68" t="s">
        <v>169</v>
      </c>
      <c r="E11" s="21" t="s">
        <v>171</v>
      </c>
      <c r="F11" s="40" t="s">
        <v>30</v>
      </c>
      <c r="G11" s="18">
        <v>33.07</v>
      </c>
      <c r="H11" s="23" t="s">
        <v>199</v>
      </c>
      <c r="I11" s="28" t="s">
        <v>77</v>
      </c>
    </row>
    <row r="12" spans="1:9" ht="45">
      <c r="A12" s="31">
        <v>7</v>
      </c>
      <c r="B12" s="24" t="s">
        <v>61</v>
      </c>
      <c r="C12" s="26" t="s">
        <v>86</v>
      </c>
      <c r="D12" s="68" t="s">
        <v>172</v>
      </c>
      <c r="E12" s="21" t="s">
        <v>88</v>
      </c>
      <c r="F12" s="40" t="s">
        <v>30</v>
      </c>
      <c r="G12" s="18">
        <v>39.33</v>
      </c>
      <c r="H12" s="23" t="s">
        <v>199</v>
      </c>
      <c r="I12" s="28" t="s">
        <v>77</v>
      </c>
    </row>
    <row r="13" spans="1:9" ht="45">
      <c r="A13" s="31">
        <v>8</v>
      </c>
      <c r="B13" s="24" t="s">
        <v>197</v>
      </c>
      <c r="C13" s="26" t="s">
        <v>87</v>
      </c>
      <c r="D13" s="67" t="s">
        <v>173</v>
      </c>
      <c r="E13" s="21" t="s">
        <v>90</v>
      </c>
      <c r="F13" s="40" t="s">
        <v>30</v>
      </c>
      <c r="G13" s="18">
        <v>30.38</v>
      </c>
      <c r="H13" s="23" t="s">
        <v>199</v>
      </c>
      <c r="I13" s="28" t="s">
        <v>77</v>
      </c>
    </row>
    <row r="14" spans="1:9" ht="45">
      <c r="A14" s="31">
        <v>9</v>
      </c>
      <c r="B14" s="24" t="s">
        <v>198</v>
      </c>
      <c r="C14" s="26" t="s">
        <v>91</v>
      </c>
      <c r="D14" s="67" t="s">
        <v>92</v>
      </c>
      <c r="E14" s="21" t="s">
        <v>179</v>
      </c>
      <c r="F14" s="40" t="s">
        <v>30</v>
      </c>
      <c r="G14" s="19">
        <v>9.58</v>
      </c>
      <c r="H14" s="23" t="s">
        <v>199</v>
      </c>
      <c r="I14" s="28" t="s">
        <v>77</v>
      </c>
    </row>
    <row r="15" spans="1:9" ht="60">
      <c r="A15" s="31">
        <v>10</v>
      </c>
      <c r="B15" s="24" t="s">
        <v>62</v>
      </c>
      <c r="C15" s="26" t="s">
        <v>95</v>
      </c>
      <c r="D15" s="67" t="s">
        <v>94</v>
      </c>
      <c r="E15" s="21" t="s">
        <v>96</v>
      </c>
      <c r="F15" s="40" t="s">
        <v>30</v>
      </c>
      <c r="G15" s="18">
        <v>32.380000000000003</v>
      </c>
      <c r="H15" s="23" t="s">
        <v>199</v>
      </c>
      <c r="I15" s="28" t="s">
        <v>77</v>
      </c>
    </row>
    <row r="16" spans="1:9" ht="120">
      <c r="A16" s="31">
        <v>11</v>
      </c>
      <c r="B16" s="24" t="s">
        <v>63</v>
      </c>
      <c r="C16" s="26" t="s">
        <v>99</v>
      </c>
      <c r="D16" s="67" t="s">
        <v>98</v>
      </c>
      <c r="E16" s="21" t="s">
        <v>100</v>
      </c>
      <c r="F16" s="40" t="s">
        <v>30</v>
      </c>
      <c r="G16" s="18">
        <v>29.44</v>
      </c>
      <c r="H16" s="23" t="s">
        <v>199</v>
      </c>
      <c r="I16" s="28" t="s">
        <v>77</v>
      </c>
    </row>
    <row r="17" spans="1:9" ht="75">
      <c r="A17" s="31">
        <v>12</v>
      </c>
      <c r="B17" s="24" t="s">
        <v>64</v>
      </c>
      <c r="C17" s="26" t="s">
        <v>103</v>
      </c>
      <c r="D17" s="67" t="s">
        <v>102</v>
      </c>
      <c r="E17" s="21" t="s">
        <v>183</v>
      </c>
      <c r="F17" s="40" t="s">
        <v>30</v>
      </c>
      <c r="G17" s="18">
        <v>21.37</v>
      </c>
      <c r="H17" s="23" t="s">
        <v>199</v>
      </c>
      <c r="I17" s="28" t="s">
        <v>77</v>
      </c>
    </row>
    <row r="18" spans="1:9" ht="45">
      <c r="A18" s="31">
        <v>13</v>
      </c>
      <c r="B18" s="24" t="s">
        <v>65</v>
      </c>
      <c r="C18" s="26" t="s">
        <v>106</v>
      </c>
      <c r="D18" s="67" t="s">
        <v>105</v>
      </c>
      <c r="E18" s="21" t="s">
        <v>185</v>
      </c>
      <c r="F18" s="40" t="s">
        <v>30</v>
      </c>
      <c r="G18" s="18">
        <v>27.78</v>
      </c>
      <c r="H18" s="23" t="s">
        <v>199</v>
      </c>
      <c r="I18" s="28" t="s">
        <v>77</v>
      </c>
    </row>
    <row r="19" spans="1:9" ht="60">
      <c r="A19" s="31">
        <v>14</v>
      </c>
      <c r="B19" s="24" t="s">
        <v>66</v>
      </c>
      <c r="C19" s="26" t="s">
        <v>108</v>
      </c>
      <c r="D19" s="67" t="s">
        <v>107</v>
      </c>
      <c r="E19" s="21" t="s">
        <v>188</v>
      </c>
      <c r="F19" s="40" t="s">
        <v>30</v>
      </c>
      <c r="G19" s="18">
        <v>30.64</v>
      </c>
      <c r="H19" s="23" t="s">
        <v>199</v>
      </c>
      <c r="I19" s="28" t="s">
        <v>77</v>
      </c>
    </row>
    <row r="20" spans="1:9" ht="45">
      <c r="A20" s="31">
        <v>15</v>
      </c>
      <c r="B20" s="24" t="s">
        <v>67</v>
      </c>
      <c r="C20" s="26" t="s">
        <v>110</v>
      </c>
      <c r="D20" s="68" t="s">
        <v>109</v>
      </c>
      <c r="E20" s="21" t="s">
        <v>191</v>
      </c>
      <c r="F20" s="40" t="s">
        <v>30</v>
      </c>
      <c r="G20" s="18">
        <v>34.15</v>
      </c>
      <c r="H20" s="23" t="s">
        <v>199</v>
      </c>
      <c r="I20" s="28" t="s">
        <v>77</v>
      </c>
    </row>
    <row r="21" spans="1:9" ht="45">
      <c r="A21" s="31">
        <v>16</v>
      </c>
      <c r="B21" s="24" t="s">
        <v>68</v>
      </c>
      <c r="C21" s="26" t="s">
        <v>114</v>
      </c>
      <c r="D21" s="67" t="s">
        <v>113</v>
      </c>
      <c r="E21" s="21" t="s">
        <v>115</v>
      </c>
      <c r="F21" s="40" t="s">
        <v>30</v>
      </c>
      <c r="G21" s="18">
        <v>25.31</v>
      </c>
      <c r="H21" s="23" t="s">
        <v>199</v>
      </c>
      <c r="I21" s="28" t="s">
        <v>77</v>
      </c>
    </row>
    <row r="22" spans="1:9" ht="45">
      <c r="A22" s="31">
        <v>17</v>
      </c>
      <c r="B22" s="24" t="s">
        <v>69</v>
      </c>
      <c r="C22" s="26" t="s">
        <v>120</v>
      </c>
      <c r="D22" s="67" t="s">
        <v>117</v>
      </c>
      <c r="E22" s="21" t="s">
        <v>118</v>
      </c>
      <c r="F22" s="40" t="s">
        <v>30</v>
      </c>
      <c r="G22" s="45">
        <v>41.25</v>
      </c>
      <c r="H22" s="23" t="s">
        <v>199</v>
      </c>
      <c r="I22" s="28" t="s">
        <v>77</v>
      </c>
    </row>
    <row r="23" spans="1:9" ht="45">
      <c r="A23" s="31">
        <v>18</v>
      </c>
      <c r="B23" s="24" t="s">
        <v>70</v>
      </c>
      <c r="C23" s="26" t="s">
        <v>122</v>
      </c>
      <c r="D23" s="67" t="s">
        <v>121</v>
      </c>
      <c r="E23" s="21" t="s">
        <v>123</v>
      </c>
      <c r="F23" s="40" t="s">
        <v>30</v>
      </c>
      <c r="G23" s="18">
        <v>24.02</v>
      </c>
      <c r="H23" s="23" t="s">
        <v>199</v>
      </c>
      <c r="I23" s="28" t="s">
        <v>77</v>
      </c>
    </row>
    <row r="24" spans="1:9" ht="45">
      <c r="A24" s="31">
        <v>19</v>
      </c>
      <c r="B24" s="24" t="s">
        <v>71</v>
      </c>
      <c r="C24" s="26" t="s">
        <v>127</v>
      </c>
      <c r="D24" s="67" t="s">
        <v>126</v>
      </c>
      <c r="E24" s="21" t="s">
        <v>128</v>
      </c>
      <c r="F24" s="40" t="s">
        <v>30</v>
      </c>
      <c r="G24" s="18">
        <v>28.61</v>
      </c>
      <c r="H24" s="23" t="s">
        <v>199</v>
      </c>
      <c r="I24" s="28" t="s">
        <v>77</v>
      </c>
    </row>
    <row r="25" spans="1:9" ht="45">
      <c r="A25" s="31">
        <v>20</v>
      </c>
      <c r="B25" s="24" t="s">
        <v>72</v>
      </c>
      <c r="C25" s="26" t="s">
        <v>131</v>
      </c>
      <c r="D25" s="67" t="s">
        <v>130</v>
      </c>
      <c r="E25" s="21" t="s">
        <v>132</v>
      </c>
      <c r="F25" s="40" t="s">
        <v>30</v>
      </c>
      <c r="G25" s="18">
        <v>21.32</v>
      </c>
      <c r="H25" s="23" t="s">
        <v>199</v>
      </c>
      <c r="I25" s="28" t="s">
        <v>77</v>
      </c>
    </row>
    <row r="26" spans="1:9" ht="90">
      <c r="A26" s="31">
        <v>21</v>
      </c>
      <c r="B26" s="24" t="s">
        <v>73</v>
      </c>
      <c r="C26" s="26" t="s">
        <v>135</v>
      </c>
      <c r="D26" s="67" t="s">
        <v>134</v>
      </c>
      <c r="E26" s="21" t="s">
        <v>136</v>
      </c>
      <c r="F26" s="40" t="s">
        <v>30</v>
      </c>
      <c r="G26" s="18">
        <v>25.95</v>
      </c>
      <c r="H26" s="23" t="s">
        <v>199</v>
      </c>
      <c r="I26" s="28" t="s">
        <v>77</v>
      </c>
    </row>
    <row r="27" spans="1:9" ht="45">
      <c r="A27" s="31">
        <v>22</v>
      </c>
      <c r="B27" s="24" t="s">
        <v>74</v>
      </c>
      <c r="C27" s="26" t="s">
        <v>140</v>
      </c>
      <c r="D27" s="67" t="s">
        <v>139</v>
      </c>
      <c r="E27" s="21" t="s">
        <v>141</v>
      </c>
      <c r="F27" s="40" t="s">
        <v>30</v>
      </c>
      <c r="G27" s="18">
        <v>0</v>
      </c>
      <c r="H27" s="23" t="s">
        <v>199</v>
      </c>
      <c r="I27" s="28" t="s">
        <v>221</v>
      </c>
    </row>
    <row r="28" spans="1:9" ht="45">
      <c r="A28" s="31">
        <v>23</v>
      </c>
      <c r="B28" s="24" t="s">
        <v>75</v>
      </c>
      <c r="C28" s="26" t="s">
        <v>143</v>
      </c>
      <c r="D28" s="67" t="s">
        <v>142</v>
      </c>
      <c r="E28" s="21" t="s">
        <v>196</v>
      </c>
      <c r="F28" s="40" t="s">
        <v>30</v>
      </c>
      <c r="G28" s="45">
        <v>46.93</v>
      </c>
      <c r="H28" s="23" t="s">
        <v>199</v>
      </c>
      <c r="I28" s="28" t="s">
        <v>77</v>
      </c>
    </row>
    <row r="29" spans="1:9" ht="60">
      <c r="A29" s="31">
        <v>24</v>
      </c>
      <c r="B29" s="30" t="s">
        <v>76</v>
      </c>
      <c r="C29" s="25" t="s">
        <v>147</v>
      </c>
      <c r="D29" s="67" t="s">
        <v>146</v>
      </c>
      <c r="E29" s="21" t="s">
        <v>148</v>
      </c>
      <c r="F29" s="40" t="s">
        <v>30</v>
      </c>
      <c r="G29" s="18">
        <v>21.74</v>
      </c>
      <c r="H29" s="23" t="s">
        <v>199</v>
      </c>
      <c r="I29" s="28" t="s">
        <v>77</v>
      </c>
    </row>
    <row r="30" spans="1:9" ht="60">
      <c r="A30" s="160">
        <v>25</v>
      </c>
      <c r="B30" s="160" t="s">
        <v>279</v>
      </c>
      <c r="C30" s="31" t="s">
        <v>30</v>
      </c>
      <c r="D30" s="68" t="s">
        <v>224</v>
      </c>
      <c r="E30" s="46" t="s">
        <v>225</v>
      </c>
      <c r="F30" s="47" t="s">
        <v>30</v>
      </c>
      <c r="G30" s="35">
        <v>10.94</v>
      </c>
      <c r="H30" s="36" t="s">
        <v>436</v>
      </c>
      <c r="I30" s="36" t="s">
        <v>30</v>
      </c>
    </row>
    <row r="31" spans="1:9" ht="105">
      <c r="A31" s="160">
        <v>26</v>
      </c>
      <c r="B31" s="160" t="s">
        <v>280</v>
      </c>
      <c r="C31" s="31" t="s">
        <v>30</v>
      </c>
      <c r="D31" s="68" t="s">
        <v>227</v>
      </c>
      <c r="E31" s="46" t="s">
        <v>228</v>
      </c>
      <c r="F31" s="47" t="s">
        <v>30</v>
      </c>
      <c r="G31" s="38">
        <v>50</v>
      </c>
      <c r="H31" s="36" t="s">
        <v>436</v>
      </c>
      <c r="I31" s="36" t="s">
        <v>30</v>
      </c>
    </row>
    <row r="32" spans="1:9" ht="60">
      <c r="A32" s="160">
        <v>27</v>
      </c>
      <c r="B32" s="160" t="s">
        <v>281</v>
      </c>
      <c r="C32" s="31" t="s">
        <v>30</v>
      </c>
      <c r="D32" s="69" t="s">
        <v>230</v>
      </c>
      <c r="E32" s="33" t="s">
        <v>231</v>
      </c>
      <c r="F32" s="47" t="s">
        <v>30</v>
      </c>
      <c r="G32" s="35">
        <v>23.44</v>
      </c>
      <c r="H32" s="36" t="s">
        <v>436</v>
      </c>
      <c r="I32" s="36" t="s">
        <v>30</v>
      </c>
    </row>
    <row r="33" spans="1:9" ht="60">
      <c r="A33" s="160">
        <v>28</v>
      </c>
      <c r="B33" s="160" t="s">
        <v>282</v>
      </c>
      <c r="C33" s="31" t="s">
        <v>30</v>
      </c>
      <c r="D33" s="68" t="s">
        <v>233</v>
      </c>
      <c r="E33" s="33" t="s">
        <v>234</v>
      </c>
      <c r="F33" s="47" t="s">
        <v>30</v>
      </c>
      <c r="G33" s="39">
        <v>9.3800000000000008</v>
      </c>
      <c r="H33" s="36" t="s">
        <v>436</v>
      </c>
      <c r="I33" s="36" t="s">
        <v>30</v>
      </c>
    </row>
    <row r="34" spans="1:9" ht="75">
      <c r="A34" s="160">
        <v>29</v>
      </c>
      <c r="B34" s="160" t="s">
        <v>283</v>
      </c>
      <c r="C34" s="31" t="s">
        <v>30</v>
      </c>
      <c r="D34" s="67" t="s">
        <v>236</v>
      </c>
      <c r="E34" s="43" t="s">
        <v>237</v>
      </c>
      <c r="F34" s="47" t="s">
        <v>30</v>
      </c>
      <c r="G34" s="35">
        <v>14.13</v>
      </c>
      <c r="H34" s="36" t="s">
        <v>436</v>
      </c>
      <c r="I34" s="36" t="s">
        <v>30</v>
      </c>
    </row>
    <row r="35" spans="1:9" ht="90">
      <c r="A35" s="160">
        <v>30</v>
      </c>
      <c r="B35" s="160" t="s">
        <v>284</v>
      </c>
      <c r="C35" s="31" t="s">
        <v>30</v>
      </c>
      <c r="D35" s="68" t="s">
        <v>239</v>
      </c>
      <c r="E35" s="33" t="s">
        <v>240</v>
      </c>
      <c r="F35" s="47" t="s">
        <v>30</v>
      </c>
      <c r="G35" s="38">
        <v>40.69</v>
      </c>
      <c r="H35" s="36" t="s">
        <v>436</v>
      </c>
      <c r="I35" s="36" t="s">
        <v>30</v>
      </c>
    </row>
    <row r="36" spans="1:9" ht="45">
      <c r="A36" s="160">
        <v>31</v>
      </c>
      <c r="B36" s="160" t="s">
        <v>285</v>
      </c>
      <c r="C36" s="31" t="s">
        <v>30</v>
      </c>
      <c r="D36" s="68" t="s">
        <v>242</v>
      </c>
      <c r="E36" s="33" t="s">
        <v>243</v>
      </c>
      <c r="F36" s="47" t="s">
        <v>30</v>
      </c>
      <c r="G36" s="35">
        <v>36.56</v>
      </c>
      <c r="H36" s="36" t="s">
        <v>436</v>
      </c>
      <c r="I36" s="36" t="s">
        <v>30</v>
      </c>
    </row>
    <row r="37" spans="1:9" ht="75">
      <c r="A37" s="160">
        <v>32</v>
      </c>
      <c r="B37" s="160" t="s">
        <v>286</v>
      </c>
      <c r="C37" s="31" t="s">
        <v>30</v>
      </c>
      <c r="D37" s="67" t="s">
        <v>245</v>
      </c>
      <c r="E37" s="33" t="s">
        <v>246</v>
      </c>
      <c r="F37" s="40" t="s">
        <v>30</v>
      </c>
      <c r="G37" s="18">
        <v>20.25</v>
      </c>
      <c r="H37" s="36" t="s">
        <v>436</v>
      </c>
      <c r="I37" s="28" t="s">
        <v>30</v>
      </c>
    </row>
    <row r="38" spans="1:9" ht="105">
      <c r="A38" s="160">
        <v>33</v>
      </c>
      <c r="B38" s="160" t="s">
        <v>287</v>
      </c>
      <c r="C38" s="31" t="s">
        <v>30</v>
      </c>
      <c r="D38" s="67" t="s">
        <v>248</v>
      </c>
      <c r="E38" s="33" t="s">
        <v>249</v>
      </c>
      <c r="F38" s="40" t="s">
        <v>30</v>
      </c>
      <c r="G38" s="18">
        <v>13.5</v>
      </c>
      <c r="H38" s="36" t="s">
        <v>436</v>
      </c>
      <c r="I38" s="28" t="s">
        <v>30</v>
      </c>
    </row>
    <row r="39" spans="1:9" ht="60">
      <c r="A39" s="160">
        <v>34</v>
      </c>
      <c r="B39" s="160" t="s">
        <v>288</v>
      </c>
      <c r="C39" s="31" t="s">
        <v>30</v>
      </c>
      <c r="D39" s="68" t="s">
        <v>251</v>
      </c>
      <c r="E39" s="33" t="s">
        <v>252</v>
      </c>
      <c r="F39" s="40" t="s">
        <v>30</v>
      </c>
      <c r="G39" s="18">
        <v>10.94</v>
      </c>
      <c r="H39" s="36" t="s">
        <v>436</v>
      </c>
      <c r="I39" s="28" t="s">
        <v>30</v>
      </c>
    </row>
    <row r="40" spans="1:9" ht="120">
      <c r="A40" s="160">
        <v>35</v>
      </c>
      <c r="B40" s="160" t="s">
        <v>289</v>
      </c>
      <c r="C40" s="31" t="s">
        <v>30</v>
      </c>
      <c r="D40" s="68" t="s">
        <v>275</v>
      </c>
      <c r="E40" s="33" t="s">
        <v>255</v>
      </c>
      <c r="F40" s="40" t="s">
        <v>30</v>
      </c>
      <c r="G40" s="45">
        <v>59.5</v>
      </c>
      <c r="H40" s="36" t="s">
        <v>436</v>
      </c>
      <c r="I40" s="28" t="s">
        <v>30</v>
      </c>
    </row>
    <row r="41" spans="1:9" ht="75">
      <c r="A41" s="160">
        <v>36</v>
      </c>
      <c r="B41" s="160" t="s">
        <v>290</v>
      </c>
      <c r="C41" s="31" t="s">
        <v>30</v>
      </c>
      <c r="D41" s="70" t="s">
        <v>257</v>
      </c>
      <c r="E41" s="43" t="s">
        <v>258</v>
      </c>
      <c r="F41" s="40" t="s">
        <v>30</v>
      </c>
      <c r="G41" s="18">
        <v>19.690000000000001</v>
      </c>
      <c r="H41" s="36" t="s">
        <v>436</v>
      </c>
      <c r="I41" s="28" t="s">
        <v>30</v>
      </c>
    </row>
    <row r="42" spans="1:9" ht="45">
      <c r="A42" s="160">
        <v>37</v>
      </c>
      <c r="B42" s="160" t="s">
        <v>291</v>
      </c>
      <c r="C42" s="31" t="s">
        <v>30</v>
      </c>
      <c r="D42" s="67" t="s">
        <v>260</v>
      </c>
      <c r="E42" s="33" t="s">
        <v>261</v>
      </c>
      <c r="F42" s="40" t="s">
        <v>30</v>
      </c>
      <c r="G42" s="19">
        <v>6.56</v>
      </c>
      <c r="H42" s="36" t="s">
        <v>436</v>
      </c>
      <c r="I42" s="28" t="s">
        <v>30</v>
      </c>
    </row>
    <row r="43" spans="1:9" ht="45">
      <c r="A43" s="160">
        <v>38</v>
      </c>
      <c r="B43" s="65" t="s">
        <v>292</v>
      </c>
      <c r="C43" s="30" t="s">
        <v>30</v>
      </c>
      <c r="D43" s="72" t="s">
        <v>293</v>
      </c>
      <c r="E43" s="47" t="s">
        <v>294</v>
      </c>
      <c r="F43" s="64" t="s">
        <v>30</v>
      </c>
      <c r="G43" s="58">
        <v>50</v>
      </c>
      <c r="H43" s="36" t="s">
        <v>436</v>
      </c>
      <c r="I43" s="30" t="s">
        <v>30</v>
      </c>
    </row>
    <row r="44" spans="1:9" ht="75">
      <c r="A44" s="160">
        <v>39</v>
      </c>
      <c r="B44" s="65" t="s">
        <v>296</v>
      </c>
      <c r="C44" s="30" t="s">
        <v>30</v>
      </c>
      <c r="D44" s="72" t="s">
        <v>297</v>
      </c>
      <c r="E44" s="47" t="s">
        <v>308</v>
      </c>
      <c r="F44" s="64" t="s">
        <v>30</v>
      </c>
      <c r="G44" s="58">
        <v>50</v>
      </c>
      <c r="H44" s="36" t="s">
        <v>436</v>
      </c>
      <c r="I44" s="30" t="s">
        <v>30</v>
      </c>
    </row>
    <row r="45" spans="1:9" ht="45">
      <c r="A45" s="160">
        <v>40</v>
      </c>
      <c r="B45" s="65" t="s">
        <v>298</v>
      </c>
      <c r="C45" s="30" t="s">
        <v>30</v>
      </c>
      <c r="D45" s="72" t="s">
        <v>299</v>
      </c>
      <c r="E45" s="47" t="s">
        <v>309</v>
      </c>
      <c r="F45" s="64" t="s">
        <v>30</v>
      </c>
      <c r="G45" s="59">
        <v>6</v>
      </c>
      <c r="H45" s="36" t="s">
        <v>436</v>
      </c>
      <c r="I45" s="30" t="s">
        <v>30</v>
      </c>
    </row>
    <row r="46" spans="1:9" ht="135">
      <c r="A46" s="160">
        <v>41</v>
      </c>
      <c r="B46" s="65" t="s">
        <v>381</v>
      </c>
      <c r="C46" s="31" t="s">
        <v>30</v>
      </c>
      <c r="D46" s="74" t="s">
        <v>311</v>
      </c>
      <c r="E46" s="51" t="s">
        <v>312</v>
      </c>
      <c r="F46" s="64" t="s">
        <v>30</v>
      </c>
      <c r="G46" s="60">
        <v>21.78</v>
      </c>
      <c r="H46" s="36" t="s">
        <v>382</v>
      </c>
      <c r="I46" s="31" t="s">
        <v>30</v>
      </c>
    </row>
    <row r="47" spans="1:9" ht="210">
      <c r="A47" s="31">
        <v>42</v>
      </c>
      <c r="B47" s="30" t="s">
        <v>383</v>
      </c>
      <c r="C47" s="31" t="s">
        <v>30</v>
      </c>
      <c r="D47" s="74" t="s">
        <v>315</v>
      </c>
      <c r="E47" s="51" t="s">
        <v>316</v>
      </c>
      <c r="F47" s="64" t="s">
        <v>30</v>
      </c>
      <c r="G47" s="58">
        <v>45</v>
      </c>
      <c r="H47" s="36" t="s">
        <v>382</v>
      </c>
      <c r="I47" s="31" t="s">
        <v>30</v>
      </c>
    </row>
    <row r="48" spans="1:9" ht="75">
      <c r="A48" s="31">
        <v>43</v>
      </c>
      <c r="B48" s="30" t="s">
        <v>384</v>
      </c>
      <c r="C48" s="31" t="s">
        <v>30</v>
      </c>
      <c r="D48" s="74" t="s">
        <v>319</v>
      </c>
      <c r="E48" s="52" t="s">
        <v>320</v>
      </c>
      <c r="F48" s="64" t="s">
        <v>30</v>
      </c>
      <c r="G48" s="60">
        <v>21.78</v>
      </c>
      <c r="H48" s="36" t="s">
        <v>385</v>
      </c>
      <c r="I48" s="31" t="s">
        <v>30</v>
      </c>
    </row>
    <row r="49" spans="1:9" ht="75">
      <c r="A49" s="31">
        <v>44</v>
      </c>
      <c r="B49" s="30" t="s">
        <v>386</v>
      </c>
      <c r="C49" s="31" t="s">
        <v>30</v>
      </c>
      <c r="D49" s="74" t="s">
        <v>323</v>
      </c>
      <c r="E49" s="52" t="s">
        <v>324</v>
      </c>
      <c r="F49" s="64" t="s">
        <v>30</v>
      </c>
      <c r="G49" s="58">
        <v>37.33</v>
      </c>
      <c r="H49" s="36" t="s">
        <v>382</v>
      </c>
      <c r="I49" s="31" t="s">
        <v>30</v>
      </c>
    </row>
    <row r="50" spans="1:9" ht="75">
      <c r="A50" s="31">
        <v>45</v>
      </c>
      <c r="B50" s="30" t="s">
        <v>387</v>
      </c>
      <c r="C50" s="31" t="s">
        <v>30</v>
      </c>
      <c r="D50" s="74" t="s">
        <v>327</v>
      </c>
      <c r="E50" s="52" t="s">
        <v>328</v>
      </c>
      <c r="F50" s="64" t="s">
        <v>30</v>
      </c>
      <c r="G50" s="60">
        <v>12</v>
      </c>
      <c r="H50" s="36" t="s">
        <v>385</v>
      </c>
      <c r="I50" s="31" t="s">
        <v>30</v>
      </c>
    </row>
    <row r="51" spans="1:9" ht="60">
      <c r="A51" s="31">
        <v>46</v>
      </c>
      <c r="B51" s="30" t="s">
        <v>388</v>
      </c>
      <c r="C51" s="31" t="s">
        <v>30</v>
      </c>
      <c r="D51" s="74" t="s">
        <v>331</v>
      </c>
      <c r="E51" s="52" t="s">
        <v>332</v>
      </c>
      <c r="F51" s="64" t="s">
        <v>30</v>
      </c>
      <c r="G51" s="60">
        <v>24</v>
      </c>
      <c r="H51" s="36" t="s">
        <v>385</v>
      </c>
      <c r="I51" s="31" t="s">
        <v>30</v>
      </c>
    </row>
    <row r="52" spans="1:9" ht="60">
      <c r="A52" s="31">
        <v>47</v>
      </c>
      <c r="B52" s="30" t="s">
        <v>389</v>
      </c>
      <c r="C52" s="31" t="s">
        <v>30</v>
      </c>
      <c r="D52" s="74" t="s">
        <v>335</v>
      </c>
      <c r="E52" s="53" t="s">
        <v>336</v>
      </c>
      <c r="F52" s="64" t="s">
        <v>30</v>
      </c>
      <c r="G52" s="58">
        <v>44.44</v>
      </c>
      <c r="H52" s="36" t="s">
        <v>385</v>
      </c>
      <c r="I52" s="31" t="s">
        <v>30</v>
      </c>
    </row>
    <row r="53" spans="1:9" ht="60">
      <c r="A53" s="31">
        <v>48</v>
      </c>
      <c r="B53" s="30" t="s">
        <v>390</v>
      </c>
      <c r="C53" s="31" t="s">
        <v>30</v>
      </c>
      <c r="D53" s="74" t="s">
        <v>339</v>
      </c>
      <c r="E53" s="52" t="s">
        <v>340</v>
      </c>
      <c r="F53" s="64" t="s">
        <v>30</v>
      </c>
      <c r="G53" s="58">
        <v>37.36</v>
      </c>
      <c r="H53" s="36" t="s">
        <v>385</v>
      </c>
      <c r="I53" s="31" t="s">
        <v>30</v>
      </c>
    </row>
    <row r="54" spans="1:9" ht="45">
      <c r="A54" s="31">
        <v>49</v>
      </c>
      <c r="B54" s="30" t="s">
        <v>391</v>
      </c>
      <c r="C54" s="31" t="s">
        <v>30</v>
      </c>
      <c r="D54" s="74" t="s">
        <v>343</v>
      </c>
      <c r="E54" s="51" t="s">
        <v>344</v>
      </c>
      <c r="F54" s="64" t="s">
        <v>30</v>
      </c>
      <c r="G54" s="60">
        <v>19.440000000000001</v>
      </c>
      <c r="H54" s="36" t="s">
        <v>382</v>
      </c>
      <c r="I54" s="31" t="s">
        <v>30</v>
      </c>
    </row>
    <row r="55" spans="1:9" ht="60">
      <c r="A55" s="31">
        <v>50</v>
      </c>
      <c r="B55" s="30" t="s">
        <v>392</v>
      </c>
      <c r="C55" s="31" t="s">
        <v>30</v>
      </c>
      <c r="D55" s="72" t="s">
        <v>347</v>
      </c>
      <c r="E55" s="52" t="s">
        <v>348</v>
      </c>
      <c r="F55" s="64" t="s">
        <v>30</v>
      </c>
      <c r="G55" s="60">
        <v>27</v>
      </c>
      <c r="H55" s="36" t="s">
        <v>382</v>
      </c>
      <c r="I55" s="31" t="s">
        <v>30</v>
      </c>
    </row>
    <row r="56" spans="1:9" ht="45">
      <c r="A56" s="31">
        <v>51</v>
      </c>
      <c r="B56" s="30" t="s">
        <v>393</v>
      </c>
      <c r="C56" s="31" t="s">
        <v>30</v>
      </c>
      <c r="D56" s="72" t="s">
        <v>351</v>
      </c>
      <c r="E56" s="52" t="s">
        <v>352</v>
      </c>
      <c r="F56" s="64" t="s">
        <v>30</v>
      </c>
      <c r="G56" s="58">
        <v>43.56</v>
      </c>
      <c r="H56" s="36" t="s">
        <v>382</v>
      </c>
      <c r="I56" s="31" t="s">
        <v>30</v>
      </c>
    </row>
    <row r="57" spans="1:9" ht="75">
      <c r="A57" s="31">
        <v>52</v>
      </c>
      <c r="B57" s="30" t="s">
        <v>394</v>
      </c>
      <c r="C57" s="31" t="s">
        <v>30</v>
      </c>
      <c r="D57" s="72" t="s">
        <v>355</v>
      </c>
      <c r="E57" s="52" t="s">
        <v>356</v>
      </c>
      <c r="F57" s="64" t="s">
        <v>30</v>
      </c>
      <c r="G57" s="61">
        <v>3.34</v>
      </c>
      <c r="H57" s="36" t="s">
        <v>382</v>
      </c>
      <c r="I57" s="31" t="s">
        <v>30</v>
      </c>
    </row>
    <row r="58" spans="1:9" ht="45">
      <c r="A58" s="31">
        <v>53</v>
      </c>
      <c r="B58" s="30" t="s">
        <v>395</v>
      </c>
      <c r="C58" s="31" t="s">
        <v>30</v>
      </c>
      <c r="D58" s="72" t="s">
        <v>359</v>
      </c>
      <c r="E58" s="52" t="s">
        <v>360</v>
      </c>
      <c r="F58" s="64" t="s">
        <v>30</v>
      </c>
      <c r="G58" s="60">
        <v>23.31</v>
      </c>
      <c r="H58" s="36" t="s">
        <v>382</v>
      </c>
      <c r="I58" s="31" t="s">
        <v>30</v>
      </c>
    </row>
    <row r="59" spans="1:9" ht="60">
      <c r="A59" s="31">
        <v>54</v>
      </c>
      <c r="B59" s="30" t="s">
        <v>396</v>
      </c>
      <c r="C59" s="31" t="s">
        <v>30</v>
      </c>
      <c r="D59" s="72" t="s">
        <v>363</v>
      </c>
      <c r="E59" s="52" t="s">
        <v>397</v>
      </c>
      <c r="F59" s="65" t="s">
        <v>30</v>
      </c>
      <c r="G59" s="61">
        <v>10.64</v>
      </c>
      <c r="H59" s="36" t="s">
        <v>382</v>
      </c>
      <c r="I59" s="31" t="s">
        <v>30</v>
      </c>
    </row>
    <row r="60" spans="1:9" ht="60">
      <c r="A60" s="31">
        <v>55</v>
      </c>
      <c r="B60" s="30" t="s">
        <v>399</v>
      </c>
      <c r="C60" s="31" t="s">
        <v>30</v>
      </c>
      <c r="D60" s="74" t="s">
        <v>400</v>
      </c>
      <c r="E60" s="40" t="s">
        <v>401</v>
      </c>
      <c r="F60" s="64" t="s">
        <v>30</v>
      </c>
      <c r="G60" s="58">
        <v>75</v>
      </c>
      <c r="H60" s="36" t="s">
        <v>431</v>
      </c>
      <c r="I60" s="31" t="s">
        <v>30</v>
      </c>
    </row>
    <row r="61" spans="1:9" ht="105">
      <c r="A61" s="31">
        <v>56</v>
      </c>
      <c r="B61" s="30" t="s">
        <v>403</v>
      </c>
      <c r="C61" s="31" t="s">
        <v>30</v>
      </c>
      <c r="D61" s="74" t="s">
        <v>404</v>
      </c>
      <c r="E61" s="40" t="s">
        <v>432</v>
      </c>
      <c r="F61" s="64" t="s">
        <v>30</v>
      </c>
      <c r="G61" s="58">
        <v>75.150000000000006</v>
      </c>
      <c r="H61" s="36" t="s">
        <v>431</v>
      </c>
      <c r="I61" s="31" t="s">
        <v>30</v>
      </c>
    </row>
    <row r="62" spans="1:9" ht="105">
      <c r="A62" s="31">
        <v>57</v>
      </c>
      <c r="B62" s="30" t="s">
        <v>407</v>
      </c>
      <c r="C62" s="31" t="s">
        <v>30</v>
      </c>
      <c r="D62" s="74" t="s">
        <v>408</v>
      </c>
      <c r="E62" s="28" t="s">
        <v>433</v>
      </c>
      <c r="F62" s="64" t="s">
        <v>30</v>
      </c>
      <c r="G62" s="62">
        <v>37.33</v>
      </c>
      <c r="H62" s="36" t="s">
        <v>431</v>
      </c>
      <c r="I62" s="31" t="s">
        <v>30</v>
      </c>
    </row>
    <row r="63" spans="1:9" ht="30">
      <c r="A63" s="31">
        <v>58</v>
      </c>
      <c r="B63" s="30" t="s">
        <v>410</v>
      </c>
      <c r="C63" s="31" t="s">
        <v>30</v>
      </c>
      <c r="D63" s="74" t="s">
        <v>428</v>
      </c>
      <c r="E63" s="28" t="s">
        <v>434</v>
      </c>
      <c r="F63" s="66" t="s">
        <v>30</v>
      </c>
      <c r="G63" s="63">
        <v>69.33</v>
      </c>
      <c r="H63" s="36" t="s">
        <v>431</v>
      </c>
      <c r="I63" s="31" t="s">
        <v>30</v>
      </c>
    </row>
    <row r="64" spans="1:9" ht="30">
      <c r="A64" s="44">
        <v>59</v>
      </c>
      <c r="B64" s="30" t="s">
        <v>414</v>
      </c>
      <c r="C64" s="30" t="s">
        <v>30</v>
      </c>
      <c r="D64" s="72" t="s">
        <v>415</v>
      </c>
      <c r="E64" s="28" t="s">
        <v>435</v>
      </c>
      <c r="F64" s="65" t="s">
        <v>30</v>
      </c>
      <c r="G64" s="45">
        <v>53.78</v>
      </c>
      <c r="H64" s="28" t="s">
        <v>431</v>
      </c>
      <c r="I64" s="30" t="s">
        <v>30</v>
      </c>
    </row>
    <row r="66" spans="1:7">
      <c r="A66" s="115" t="s">
        <v>31</v>
      </c>
      <c r="B66" s="115"/>
      <c r="C66" s="115"/>
      <c r="D66" s="115"/>
      <c r="E66" s="115"/>
      <c r="F66" s="115"/>
      <c r="G66" s="115"/>
    </row>
    <row r="67" spans="1:7">
      <c r="A67" s="17">
        <v>1</v>
      </c>
      <c r="B67" s="136" t="s">
        <v>32</v>
      </c>
      <c r="C67" s="136"/>
      <c r="D67" s="136"/>
      <c r="E67" s="136"/>
      <c r="F67" s="136"/>
      <c r="G67" s="136"/>
    </row>
    <row r="68" spans="1:7">
      <c r="A68" s="17">
        <v>2</v>
      </c>
      <c r="B68" s="136" t="s">
        <v>33</v>
      </c>
      <c r="C68" s="136"/>
      <c r="D68" s="136"/>
      <c r="E68" s="136"/>
      <c r="F68" s="136"/>
      <c r="G68" s="136"/>
    </row>
    <row r="69" spans="1:7">
      <c r="A69" s="17">
        <v>3</v>
      </c>
      <c r="B69" s="136" t="s">
        <v>12</v>
      </c>
      <c r="C69" s="136"/>
      <c r="D69" s="136"/>
      <c r="E69" s="136"/>
      <c r="F69" s="136"/>
      <c r="G69" s="136"/>
    </row>
    <row r="70" spans="1:7">
      <c r="A70" s="17">
        <v>4</v>
      </c>
      <c r="B70" s="136" t="s">
        <v>34</v>
      </c>
      <c r="C70" s="136"/>
      <c r="D70" s="136"/>
      <c r="E70" s="136"/>
      <c r="F70" s="136"/>
      <c r="G70" s="136"/>
    </row>
    <row r="71" spans="1:7">
      <c r="A71" s="17">
        <v>5</v>
      </c>
      <c r="B71" s="136" t="s">
        <v>35</v>
      </c>
      <c r="C71" s="136"/>
      <c r="D71" s="136"/>
      <c r="E71" s="136"/>
      <c r="F71" s="136"/>
      <c r="G71" s="136"/>
    </row>
    <row r="72" spans="1:7">
      <c r="A72" s="17">
        <v>6</v>
      </c>
      <c r="B72" s="136" t="s">
        <v>36</v>
      </c>
      <c r="C72" s="136"/>
      <c r="D72" s="136"/>
      <c r="E72" s="136"/>
      <c r="F72" s="136"/>
      <c r="G72" s="136"/>
    </row>
    <row r="73" spans="1:7">
      <c r="A73" s="17">
        <v>7</v>
      </c>
      <c r="B73" s="136" t="s">
        <v>37</v>
      </c>
      <c r="C73" s="136"/>
      <c r="D73" s="136"/>
      <c r="E73" s="136"/>
      <c r="F73" s="136"/>
      <c r="G73" s="136"/>
    </row>
    <row r="74" spans="1:7">
      <c r="A74" s="17">
        <v>8</v>
      </c>
      <c r="B74" s="136" t="s">
        <v>38</v>
      </c>
      <c r="C74" s="136"/>
      <c r="D74" s="136"/>
      <c r="E74" s="136"/>
      <c r="F74" s="136"/>
      <c r="G74" s="136"/>
    </row>
    <row r="75" spans="1:7">
      <c r="A75" s="17">
        <v>9</v>
      </c>
      <c r="B75" s="136" t="s">
        <v>39</v>
      </c>
      <c r="C75" s="136"/>
      <c r="D75" s="136"/>
      <c r="E75" s="136"/>
      <c r="F75" s="136"/>
      <c r="G75" s="136"/>
    </row>
    <row r="76" spans="1:7">
      <c r="A76" s="17">
        <v>10</v>
      </c>
      <c r="B76" s="136" t="s">
        <v>40</v>
      </c>
      <c r="C76" s="136"/>
      <c r="D76" s="136"/>
      <c r="E76" s="136"/>
      <c r="F76" s="136"/>
      <c r="G76" s="136"/>
    </row>
    <row r="77" spans="1:7">
      <c r="A77" s="17">
        <v>11</v>
      </c>
      <c r="B77" s="136" t="s">
        <v>41</v>
      </c>
      <c r="C77" s="136"/>
      <c r="D77" s="136"/>
      <c r="E77" s="136"/>
      <c r="F77" s="136"/>
      <c r="G77" s="136"/>
    </row>
    <row r="78" spans="1:7">
      <c r="A78" s="17">
        <v>12</v>
      </c>
      <c r="B78" s="136" t="s">
        <v>42</v>
      </c>
      <c r="C78" s="136"/>
      <c r="D78" s="136"/>
      <c r="E78" s="136"/>
      <c r="F78" s="136"/>
      <c r="G78" s="136"/>
    </row>
    <row r="79" spans="1:7">
      <c r="A79" s="17">
        <v>13</v>
      </c>
      <c r="B79" s="136" t="s">
        <v>43</v>
      </c>
      <c r="C79" s="136"/>
      <c r="D79" s="136"/>
      <c r="E79" s="136"/>
      <c r="F79" s="136"/>
      <c r="G79" s="136"/>
    </row>
    <row r="80" spans="1:7">
      <c r="A80" s="17">
        <v>14</v>
      </c>
      <c r="B80" s="136" t="s">
        <v>44</v>
      </c>
      <c r="C80" s="136"/>
      <c r="D80" s="136"/>
      <c r="E80" s="136"/>
      <c r="F80" s="136"/>
      <c r="G80" s="136"/>
    </row>
    <row r="81" spans="1:7" ht="15" customHeight="1">
      <c r="A81" s="115" t="s">
        <v>45</v>
      </c>
      <c r="B81" s="115"/>
      <c r="C81" s="115"/>
      <c r="D81" s="115"/>
      <c r="E81" s="115"/>
      <c r="F81" s="115"/>
      <c r="G81" s="115"/>
    </row>
    <row r="82" spans="1:7" ht="33.75" customHeight="1">
      <c r="A82" s="12"/>
      <c r="B82" s="116" t="s">
        <v>46</v>
      </c>
      <c r="C82" s="116"/>
      <c r="D82" s="116"/>
      <c r="E82" s="116"/>
      <c r="F82" s="116"/>
      <c r="G82" s="116"/>
    </row>
    <row r="83" spans="1:7" ht="33.75" customHeight="1">
      <c r="A83" s="13"/>
      <c r="B83" s="116" t="s">
        <v>47</v>
      </c>
      <c r="C83" s="116"/>
      <c r="D83" s="116"/>
      <c r="E83" s="116"/>
      <c r="F83" s="116"/>
      <c r="G83" s="116"/>
    </row>
    <row r="84" spans="1:7" ht="33.75" customHeight="1">
      <c r="A84" s="14"/>
      <c r="B84" s="116" t="s">
        <v>48</v>
      </c>
      <c r="C84" s="116"/>
      <c r="D84" s="116"/>
      <c r="E84" s="116"/>
      <c r="F84" s="116"/>
      <c r="G84" s="116"/>
    </row>
    <row r="85" spans="1:7" ht="33.75" customHeight="1">
      <c r="A85" s="117" t="s">
        <v>49</v>
      </c>
      <c r="B85" s="117"/>
      <c r="C85" s="117"/>
      <c r="D85" s="117"/>
      <c r="E85" s="117"/>
      <c r="F85" s="117"/>
      <c r="G85" s="117"/>
    </row>
  </sheetData>
  <mergeCells count="31">
    <mergeCell ref="A1:I1"/>
    <mergeCell ref="A2:G2"/>
    <mergeCell ref="H2:I2"/>
    <mergeCell ref="A4:A5"/>
    <mergeCell ref="B4:B5"/>
    <mergeCell ref="C4:C5"/>
    <mergeCell ref="D4:D5"/>
    <mergeCell ref="E4:E5"/>
    <mergeCell ref="F4:G4"/>
    <mergeCell ref="H4:H5"/>
    <mergeCell ref="I4:I5"/>
    <mergeCell ref="B76:G76"/>
    <mergeCell ref="A66:G66"/>
    <mergeCell ref="B67:G67"/>
    <mergeCell ref="B68:G68"/>
    <mergeCell ref="B69:G69"/>
    <mergeCell ref="B70:G70"/>
    <mergeCell ref="B71:G71"/>
    <mergeCell ref="B72:G72"/>
    <mergeCell ref="B73:G73"/>
    <mergeCell ref="B74:G74"/>
    <mergeCell ref="B75:G75"/>
    <mergeCell ref="B83:G83"/>
    <mergeCell ref="B84:G84"/>
    <mergeCell ref="A85:G85"/>
    <mergeCell ref="B77:G77"/>
    <mergeCell ref="B78:G78"/>
    <mergeCell ref="B79:G79"/>
    <mergeCell ref="B80:G80"/>
    <mergeCell ref="A81:G81"/>
    <mergeCell ref="B82:G8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R33" sqref="R33"/>
    </sheetView>
  </sheetViews>
  <sheetFormatPr defaultRowHeight="15"/>
  <cols>
    <col min="1" max="1" width="6.42578125" customWidth="1"/>
    <col min="2" max="2" width="7.85546875" bestFit="1" customWidth="1"/>
    <col min="3" max="3" width="7.85546875" customWidth="1"/>
    <col min="4" max="4" width="41.28515625" customWidth="1"/>
    <col min="5" max="5" width="57.7109375" customWidth="1"/>
    <col min="6" max="6" width="53.140625" customWidth="1"/>
    <col min="7" max="7" width="11.140625" customWidth="1"/>
    <col min="8" max="9" width="11.140625" style="7" customWidth="1"/>
    <col min="10" max="10" width="11.140625" customWidth="1"/>
    <col min="11" max="11" width="29.140625" customWidth="1"/>
    <col min="12" max="12" width="11.140625" customWidth="1"/>
    <col min="13" max="13" width="16.5703125" customWidth="1"/>
    <col min="14" max="14" width="15" customWidth="1"/>
  </cols>
  <sheetData>
    <row r="1" spans="1:14" ht="36.75" customHeight="1">
      <c r="A1" s="78" t="s">
        <v>20</v>
      </c>
      <c r="B1" s="79"/>
      <c r="C1" s="79"/>
      <c r="D1" s="79"/>
      <c r="E1" s="79"/>
      <c r="F1" s="79"/>
      <c r="G1" s="79"/>
      <c r="H1" s="79"/>
      <c r="I1" s="79"/>
      <c r="J1" s="79"/>
      <c r="K1" s="79"/>
      <c r="L1" s="79"/>
      <c r="M1" s="79"/>
      <c r="N1" s="80"/>
    </row>
    <row r="2" spans="1:14" ht="28.5" customHeight="1">
      <c r="A2" s="100" t="s">
        <v>263</v>
      </c>
      <c r="B2" s="101"/>
      <c r="C2" s="101"/>
      <c r="D2" s="101"/>
      <c r="E2" s="101"/>
      <c r="F2" s="101"/>
      <c r="G2" s="101"/>
      <c r="H2" s="101"/>
      <c r="I2" s="101"/>
      <c r="J2" s="101"/>
      <c r="K2" s="101"/>
      <c r="L2" s="101"/>
      <c r="M2" s="102" t="s">
        <v>54</v>
      </c>
      <c r="N2" s="103"/>
    </row>
    <row r="3" spans="1:14" ht="17.25" customHeight="1">
      <c r="A3" s="1">
        <v>1</v>
      </c>
      <c r="B3" s="1">
        <v>2</v>
      </c>
      <c r="C3" s="1">
        <v>3</v>
      </c>
      <c r="D3" s="1">
        <v>4</v>
      </c>
      <c r="E3" s="1">
        <v>5</v>
      </c>
      <c r="F3" s="1">
        <v>6</v>
      </c>
      <c r="G3" s="1">
        <v>7</v>
      </c>
      <c r="H3" s="8">
        <v>8</v>
      </c>
      <c r="I3" s="8">
        <v>9</v>
      </c>
      <c r="J3" s="8">
        <v>10</v>
      </c>
      <c r="K3" s="8">
        <v>11</v>
      </c>
      <c r="L3" s="8">
        <v>12</v>
      </c>
      <c r="M3" s="8">
        <v>13</v>
      </c>
      <c r="N3" s="8">
        <v>14</v>
      </c>
    </row>
    <row r="4" spans="1:14" ht="90.75" customHeight="1">
      <c r="A4" s="2" t="s">
        <v>1</v>
      </c>
      <c r="B4" s="2" t="s">
        <v>2</v>
      </c>
      <c r="C4" s="2" t="s">
        <v>3</v>
      </c>
      <c r="D4" s="2" t="s">
        <v>4</v>
      </c>
      <c r="E4" s="3" t="s">
        <v>5</v>
      </c>
      <c r="F4" s="3" t="s">
        <v>21</v>
      </c>
      <c r="G4" s="2" t="s">
        <v>22</v>
      </c>
      <c r="H4" s="9" t="s">
        <v>23</v>
      </c>
      <c r="I4" s="9" t="s">
        <v>24</v>
      </c>
      <c r="J4" s="2" t="s">
        <v>25</v>
      </c>
      <c r="K4" s="10" t="s">
        <v>26</v>
      </c>
      <c r="L4" s="3" t="s">
        <v>27</v>
      </c>
      <c r="M4" s="3" t="s">
        <v>28</v>
      </c>
      <c r="N4" s="3" t="s">
        <v>29</v>
      </c>
    </row>
    <row r="5" spans="1:14" ht="53.25" customHeight="1">
      <c r="A5" s="81">
        <v>1</v>
      </c>
      <c r="B5" s="81" t="s">
        <v>279</v>
      </c>
      <c r="C5" s="81" t="s">
        <v>30</v>
      </c>
      <c r="D5" s="83" t="s">
        <v>224</v>
      </c>
      <c r="E5" s="46" t="s">
        <v>225</v>
      </c>
      <c r="F5" s="99" t="s">
        <v>264</v>
      </c>
      <c r="G5" s="104">
        <v>8.75</v>
      </c>
      <c r="H5" s="104">
        <v>1.25</v>
      </c>
      <c r="I5" s="96">
        <f>G5*H5</f>
        <v>10.9375</v>
      </c>
      <c r="J5" s="81" t="s">
        <v>200</v>
      </c>
      <c r="K5" s="81" t="s">
        <v>30</v>
      </c>
      <c r="L5" s="81" t="s">
        <v>30</v>
      </c>
      <c r="M5" s="99" t="s">
        <v>436</v>
      </c>
      <c r="N5" s="81" t="s">
        <v>30</v>
      </c>
    </row>
    <row r="6" spans="1:14" ht="76.5" customHeight="1">
      <c r="A6" s="82"/>
      <c r="B6" s="82"/>
      <c r="C6" s="82"/>
      <c r="D6" s="84"/>
      <c r="E6" s="32" t="s">
        <v>226</v>
      </c>
      <c r="F6" s="99"/>
      <c r="G6" s="104"/>
      <c r="H6" s="104"/>
      <c r="I6" s="97"/>
      <c r="J6" s="98"/>
      <c r="K6" s="98"/>
      <c r="L6" s="98"/>
      <c r="M6" s="99"/>
      <c r="N6" s="98"/>
    </row>
    <row r="7" spans="1:14" ht="46.5" customHeight="1">
      <c r="A7" s="81">
        <v>2</v>
      </c>
      <c r="B7" s="81" t="s">
        <v>280</v>
      </c>
      <c r="C7" s="81" t="s">
        <v>30</v>
      </c>
      <c r="D7" s="83" t="s">
        <v>227</v>
      </c>
      <c r="E7" s="46" t="s">
        <v>228</v>
      </c>
      <c r="F7" s="99" t="s">
        <v>266</v>
      </c>
      <c r="G7" s="104">
        <v>8</v>
      </c>
      <c r="H7" s="104">
        <v>6.25</v>
      </c>
      <c r="I7" s="105">
        <f t="shared" ref="I7" si="0">G7*H7</f>
        <v>50</v>
      </c>
      <c r="J7" s="81" t="s">
        <v>200</v>
      </c>
      <c r="K7" s="81" t="s">
        <v>30</v>
      </c>
      <c r="L7" s="81" t="s">
        <v>30</v>
      </c>
      <c r="M7" s="99" t="s">
        <v>436</v>
      </c>
      <c r="N7" s="81" t="s">
        <v>30</v>
      </c>
    </row>
    <row r="8" spans="1:14" ht="199.5" customHeight="1">
      <c r="A8" s="82"/>
      <c r="B8" s="82"/>
      <c r="C8" s="82"/>
      <c r="D8" s="84"/>
      <c r="E8" s="46" t="s">
        <v>229</v>
      </c>
      <c r="F8" s="99"/>
      <c r="G8" s="104"/>
      <c r="H8" s="104"/>
      <c r="I8" s="106"/>
      <c r="J8" s="98"/>
      <c r="K8" s="98"/>
      <c r="L8" s="98"/>
      <c r="M8" s="99"/>
      <c r="N8" s="98"/>
    </row>
    <row r="9" spans="1:14" ht="48" customHeight="1">
      <c r="A9" s="81">
        <v>3</v>
      </c>
      <c r="B9" s="81" t="s">
        <v>281</v>
      </c>
      <c r="C9" s="81" t="s">
        <v>30</v>
      </c>
      <c r="D9" s="85" t="s">
        <v>230</v>
      </c>
      <c r="E9" s="33" t="s">
        <v>231</v>
      </c>
      <c r="F9" s="99" t="s">
        <v>267</v>
      </c>
      <c r="G9" s="104">
        <v>6.25</v>
      </c>
      <c r="H9" s="104">
        <v>3.75</v>
      </c>
      <c r="I9" s="96">
        <f t="shared" ref="I9" si="1">G9*H9</f>
        <v>23.4375</v>
      </c>
      <c r="J9" s="81" t="s">
        <v>200</v>
      </c>
      <c r="K9" s="81" t="s">
        <v>30</v>
      </c>
      <c r="L9" s="81" t="s">
        <v>30</v>
      </c>
      <c r="M9" s="99" t="s">
        <v>436</v>
      </c>
      <c r="N9" s="81" t="s">
        <v>30</v>
      </c>
    </row>
    <row r="10" spans="1:14" ht="160.5" customHeight="1">
      <c r="A10" s="82"/>
      <c r="B10" s="82"/>
      <c r="C10" s="82"/>
      <c r="D10" s="86"/>
      <c r="E10" s="46" t="s">
        <v>232</v>
      </c>
      <c r="F10" s="99"/>
      <c r="G10" s="104"/>
      <c r="H10" s="104"/>
      <c r="I10" s="97"/>
      <c r="J10" s="98"/>
      <c r="K10" s="98"/>
      <c r="L10" s="98"/>
      <c r="M10" s="99"/>
      <c r="N10" s="98"/>
    </row>
    <row r="11" spans="1:14" ht="48.75" customHeight="1">
      <c r="A11" s="81">
        <v>4</v>
      </c>
      <c r="B11" s="81" t="s">
        <v>282</v>
      </c>
      <c r="C11" s="81" t="s">
        <v>30</v>
      </c>
      <c r="D11" s="83" t="s">
        <v>233</v>
      </c>
      <c r="E11" s="33" t="s">
        <v>234</v>
      </c>
      <c r="F11" s="99" t="s">
        <v>268</v>
      </c>
      <c r="G11" s="104">
        <v>6.25</v>
      </c>
      <c r="H11" s="104">
        <v>1.5</v>
      </c>
      <c r="I11" s="107">
        <f t="shared" ref="I11" si="2">G11*H11</f>
        <v>9.375</v>
      </c>
      <c r="J11" s="81" t="s">
        <v>200</v>
      </c>
      <c r="K11" s="81" t="s">
        <v>30</v>
      </c>
      <c r="L11" s="81" t="s">
        <v>30</v>
      </c>
      <c r="M11" s="99" t="s">
        <v>436</v>
      </c>
      <c r="N11" s="81" t="s">
        <v>30</v>
      </c>
    </row>
    <row r="12" spans="1:14" ht="63" customHeight="1">
      <c r="A12" s="82"/>
      <c r="B12" s="82"/>
      <c r="C12" s="82"/>
      <c r="D12" s="84"/>
      <c r="E12" s="33" t="s">
        <v>235</v>
      </c>
      <c r="F12" s="99"/>
      <c r="G12" s="104"/>
      <c r="H12" s="104"/>
      <c r="I12" s="108"/>
      <c r="J12" s="98"/>
      <c r="K12" s="98"/>
      <c r="L12" s="98"/>
      <c r="M12" s="99"/>
      <c r="N12" s="98"/>
    </row>
    <row r="13" spans="1:14" ht="30.75" customHeight="1">
      <c r="A13" s="75">
        <v>5</v>
      </c>
      <c r="B13" s="81" t="s">
        <v>283</v>
      </c>
      <c r="C13" s="81" t="s">
        <v>30</v>
      </c>
      <c r="D13" s="87" t="s">
        <v>236</v>
      </c>
      <c r="E13" s="43" t="s">
        <v>237</v>
      </c>
      <c r="F13" s="99" t="s">
        <v>269</v>
      </c>
      <c r="G13" s="104">
        <v>6.5</v>
      </c>
      <c r="H13" s="104">
        <v>2.25</v>
      </c>
      <c r="I13" s="96">
        <f t="shared" ref="I13" si="3">G13*H13</f>
        <v>14.625</v>
      </c>
      <c r="J13" s="81" t="s">
        <v>200</v>
      </c>
      <c r="K13" s="81" t="s">
        <v>30</v>
      </c>
      <c r="L13" s="81" t="s">
        <v>30</v>
      </c>
      <c r="M13" s="99" t="s">
        <v>436</v>
      </c>
      <c r="N13" s="81" t="s">
        <v>30</v>
      </c>
    </row>
    <row r="14" spans="1:14" ht="46.5" customHeight="1">
      <c r="A14" s="75"/>
      <c r="B14" s="82"/>
      <c r="C14" s="82"/>
      <c r="D14" s="87"/>
      <c r="E14" s="33" t="s">
        <v>238</v>
      </c>
      <c r="F14" s="99"/>
      <c r="G14" s="104"/>
      <c r="H14" s="104"/>
      <c r="I14" s="97"/>
      <c r="J14" s="98"/>
      <c r="K14" s="98"/>
      <c r="L14" s="98"/>
      <c r="M14" s="99"/>
      <c r="N14" s="98"/>
    </row>
    <row r="15" spans="1:14" ht="33.75" customHeight="1">
      <c r="A15" s="81">
        <v>6</v>
      </c>
      <c r="B15" s="81" t="s">
        <v>284</v>
      </c>
      <c r="C15" s="81" t="s">
        <v>30</v>
      </c>
      <c r="D15" s="83" t="s">
        <v>239</v>
      </c>
      <c r="E15" s="33" t="s">
        <v>240</v>
      </c>
      <c r="F15" s="99" t="s">
        <v>270</v>
      </c>
      <c r="G15" s="104">
        <v>7.75</v>
      </c>
      <c r="H15" s="104">
        <v>5.25</v>
      </c>
      <c r="I15" s="105">
        <f t="shared" ref="I15" si="4">G15*H15</f>
        <v>40.6875</v>
      </c>
      <c r="J15" s="81" t="s">
        <v>200</v>
      </c>
      <c r="K15" s="81" t="s">
        <v>30</v>
      </c>
      <c r="L15" s="81" t="s">
        <v>30</v>
      </c>
      <c r="M15" s="99" t="s">
        <v>436</v>
      </c>
      <c r="N15" s="81" t="s">
        <v>30</v>
      </c>
    </row>
    <row r="16" spans="1:14" ht="214.5" customHeight="1">
      <c r="A16" s="82"/>
      <c r="B16" s="82"/>
      <c r="C16" s="82"/>
      <c r="D16" s="84"/>
      <c r="E16" s="33" t="s">
        <v>241</v>
      </c>
      <c r="F16" s="99"/>
      <c r="G16" s="104"/>
      <c r="H16" s="104"/>
      <c r="I16" s="106"/>
      <c r="J16" s="98"/>
      <c r="K16" s="98"/>
      <c r="L16" s="98"/>
      <c r="M16" s="99"/>
      <c r="N16" s="98"/>
    </row>
    <row r="17" spans="1:14" ht="19.5" customHeight="1">
      <c r="A17" s="81">
        <v>7</v>
      </c>
      <c r="B17" s="81" t="s">
        <v>285</v>
      </c>
      <c r="C17" s="81" t="s">
        <v>30</v>
      </c>
      <c r="D17" s="83" t="s">
        <v>242</v>
      </c>
      <c r="E17" s="33" t="s">
        <v>243</v>
      </c>
      <c r="F17" s="99" t="s">
        <v>271</v>
      </c>
      <c r="G17" s="104">
        <v>9.75</v>
      </c>
      <c r="H17" s="104">
        <v>3.75</v>
      </c>
      <c r="I17" s="96">
        <f t="shared" ref="I17" si="5">G17*H17</f>
        <v>36.5625</v>
      </c>
      <c r="J17" s="81" t="s">
        <v>200</v>
      </c>
      <c r="K17" s="81" t="s">
        <v>30</v>
      </c>
      <c r="L17" s="81" t="s">
        <v>30</v>
      </c>
      <c r="M17" s="99" t="s">
        <v>436</v>
      </c>
      <c r="N17" s="81" t="s">
        <v>30</v>
      </c>
    </row>
    <row r="18" spans="1:14" ht="321" customHeight="1">
      <c r="A18" s="82"/>
      <c r="B18" s="82"/>
      <c r="C18" s="82"/>
      <c r="D18" s="84"/>
      <c r="E18" s="33" t="s">
        <v>244</v>
      </c>
      <c r="F18" s="99"/>
      <c r="G18" s="104"/>
      <c r="H18" s="104"/>
      <c r="I18" s="97"/>
      <c r="J18" s="98"/>
      <c r="K18" s="98"/>
      <c r="L18" s="98"/>
      <c r="M18" s="99"/>
      <c r="N18" s="98"/>
    </row>
    <row r="19" spans="1:14" ht="35.25" customHeight="1">
      <c r="A19" s="75">
        <v>8</v>
      </c>
      <c r="B19" s="81" t="s">
        <v>286</v>
      </c>
      <c r="C19" s="81" t="s">
        <v>30</v>
      </c>
      <c r="D19" s="87" t="s">
        <v>245</v>
      </c>
      <c r="E19" s="33" t="s">
        <v>246</v>
      </c>
      <c r="F19" s="99" t="s">
        <v>272</v>
      </c>
      <c r="G19" s="104">
        <v>6.75</v>
      </c>
      <c r="H19" s="104">
        <v>3</v>
      </c>
      <c r="I19" s="96">
        <f t="shared" ref="I19" si="6">G19*H19</f>
        <v>20.25</v>
      </c>
      <c r="J19" s="81" t="s">
        <v>200</v>
      </c>
      <c r="K19" s="81" t="s">
        <v>30</v>
      </c>
      <c r="L19" s="81" t="s">
        <v>30</v>
      </c>
      <c r="M19" s="99" t="s">
        <v>436</v>
      </c>
      <c r="N19" s="81" t="s">
        <v>30</v>
      </c>
    </row>
    <row r="20" spans="1:14" ht="46.5" customHeight="1">
      <c r="A20" s="75"/>
      <c r="B20" s="82"/>
      <c r="C20" s="82"/>
      <c r="D20" s="87"/>
      <c r="E20" s="33" t="s">
        <v>247</v>
      </c>
      <c r="F20" s="99"/>
      <c r="G20" s="104"/>
      <c r="H20" s="104"/>
      <c r="I20" s="97"/>
      <c r="J20" s="98"/>
      <c r="K20" s="98"/>
      <c r="L20" s="98"/>
      <c r="M20" s="99"/>
      <c r="N20" s="98"/>
    </row>
    <row r="21" spans="1:14" ht="18.75" customHeight="1">
      <c r="A21" s="75">
        <v>9</v>
      </c>
      <c r="B21" s="81" t="s">
        <v>287</v>
      </c>
      <c r="C21" s="81" t="s">
        <v>30</v>
      </c>
      <c r="D21" s="87" t="s">
        <v>248</v>
      </c>
      <c r="E21" s="33" t="s">
        <v>249</v>
      </c>
      <c r="F21" s="99" t="s">
        <v>273</v>
      </c>
      <c r="G21" s="104">
        <v>6.75</v>
      </c>
      <c r="H21" s="104">
        <v>2</v>
      </c>
      <c r="I21" s="96">
        <f t="shared" ref="I21" si="7">G21*H21</f>
        <v>13.5</v>
      </c>
      <c r="J21" s="81" t="s">
        <v>200</v>
      </c>
      <c r="K21" s="81" t="s">
        <v>30</v>
      </c>
      <c r="L21" s="81" t="s">
        <v>30</v>
      </c>
      <c r="M21" s="99" t="s">
        <v>436</v>
      </c>
      <c r="N21" s="81" t="s">
        <v>30</v>
      </c>
    </row>
    <row r="22" spans="1:14" ht="55.5" customHeight="1">
      <c r="A22" s="75"/>
      <c r="B22" s="82"/>
      <c r="C22" s="82"/>
      <c r="D22" s="87"/>
      <c r="E22" s="33" t="s">
        <v>250</v>
      </c>
      <c r="F22" s="99"/>
      <c r="G22" s="104"/>
      <c r="H22" s="104"/>
      <c r="I22" s="97"/>
      <c r="J22" s="98"/>
      <c r="K22" s="98"/>
      <c r="L22" s="98"/>
      <c r="M22" s="99"/>
      <c r="N22" s="98"/>
    </row>
    <row r="23" spans="1:14" ht="20.25" customHeight="1">
      <c r="A23" s="81">
        <v>10</v>
      </c>
      <c r="B23" s="81" t="s">
        <v>288</v>
      </c>
      <c r="C23" s="81" t="s">
        <v>30</v>
      </c>
      <c r="D23" s="83" t="s">
        <v>251</v>
      </c>
      <c r="E23" s="33" t="s">
        <v>252</v>
      </c>
      <c r="F23" s="99" t="s">
        <v>274</v>
      </c>
      <c r="G23" s="104">
        <v>6.25</v>
      </c>
      <c r="H23" s="104">
        <v>1.75</v>
      </c>
      <c r="I23" s="96">
        <f t="shared" ref="I23" si="8">G23*H23</f>
        <v>10.9375</v>
      </c>
      <c r="J23" s="81" t="s">
        <v>200</v>
      </c>
      <c r="K23" s="81" t="s">
        <v>30</v>
      </c>
      <c r="L23" s="81" t="s">
        <v>30</v>
      </c>
      <c r="M23" s="99" t="s">
        <v>436</v>
      </c>
      <c r="N23" s="81" t="s">
        <v>30</v>
      </c>
    </row>
    <row r="24" spans="1:14" ht="67.5" customHeight="1">
      <c r="A24" s="82"/>
      <c r="B24" s="82"/>
      <c r="C24" s="82"/>
      <c r="D24" s="84"/>
      <c r="E24" s="33" t="s">
        <v>253</v>
      </c>
      <c r="F24" s="99"/>
      <c r="G24" s="104"/>
      <c r="H24" s="104"/>
      <c r="I24" s="97"/>
      <c r="J24" s="98"/>
      <c r="K24" s="98"/>
      <c r="L24" s="98"/>
      <c r="M24" s="99"/>
      <c r="N24" s="98"/>
    </row>
    <row r="25" spans="1:14" ht="20.25" customHeight="1">
      <c r="A25" s="81">
        <v>11</v>
      </c>
      <c r="B25" s="81" t="s">
        <v>289</v>
      </c>
      <c r="C25" s="81" t="s">
        <v>30</v>
      </c>
      <c r="D25" s="83" t="s">
        <v>275</v>
      </c>
      <c r="E25" s="33" t="s">
        <v>255</v>
      </c>
      <c r="F25" s="99" t="s">
        <v>276</v>
      </c>
      <c r="G25" s="104">
        <v>7</v>
      </c>
      <c r="H25" s="104">
        <v>8.5</v>
      </c>
      <c r="I25" s="105">
        <f t="shared" ref="I25" si="9">G25*H25</f>
        <v>59.5</v>
      </c>
      <c r="J25" s="81" t="s">
        <v>200</v>
      </c>
      <c r="K25" s="81" t="s">
        <v>30</v>
      </c>
      <c r="L25" s="81" t="s">
        <v>30</v>
      </c>
      <c r="M25" s="99" t="s">
        <v>436</v>
      </c>
      <c r="N25" s="81" t="s">
        <v>30</v>
      </c>
    </row>
    <row r="26" spans="1:14" ht="105.75" customHeight="1">
      <c r="A26" s="82"/>
      <c r="B26" s="82"/>
      <c r="C26" s="82"/>
      <c r="D26" s="84"/>
      <c r="E26" s="33" t="s">
        <v>256</v>
      </c>
      <c r="F26" s="99"/>
      <c r="G26" s="104"/>
      <c r="H26" s="104"/>
      <c r="I26" s="106"/>
      <c r="J26" s="98"/>
      <c r="K26" s="98"/>
      <c r="L26" s="98"/>
      <c r="M26" s="99"/>
      <c r="N26" s="98"/>
    </row>
    <row r="27" spans="1:14" ht="33" customHeight="1">
      <c r="A27" s="75">
        <v>12</v>
      </c>
      <c r="B27" s="75" t="s">
        <v>290</v>
      </c>
      <c r="C27" s="81" t="s">
        <v>30</v>
      </c>
      <c r="D27" s="88" t="s">
        <v>257</v>
      </c>
      <c r="E27" s="43" t="s">
        <v>258</v>
      </c>
      <c r="F27" s="99" t="s">
        <v>277</v>
      </c>
      <c r="G27" s="104">
        <v>8.75</v>
      </c>
      <c r="H27" s="104">
        <v>2.25</v>
      </c>
      <c r="I27" s="96">
        <f t="shared" ref="I27" si="10">G27*H27</f>
        <v>19.6875</v>
      </c>
      <c r="J27" s="81" t="s">
        <v>200</v>
      </c>
      <c r="K27" s="81" t="s">
        <v>30</v>
      </c>
      <c r="L27" s="81" t="s">
        <v>30</v>
      </c>
      <c r="M27" s="99" t="s">
        <v>436</v>
      </c>
      <c r="N27" s="81" t="s">
        <v>30</v>
      </c>
    </row>
    <row r="28" spans="1:14" ht="62.25" customHeight="1">
      <c r="A28" s="75"/>
      <c r="B28" s="75"/>
      <c r="C28" s="82"/>
      <c r="D28" s="88"/>
      <c r="E28" s="33" t="s">
        <v>259</v>
      </c>
      <c r="F28" s="99"/>
      <c r="G28" s="104"/>
      <c r="H28" s="104"/>
      <c r="I28" s="97"/>
      <c r="J28" s="98"/>
      <c r="K28" s="98"/>
      <c r="L28" s="98"/>
      <c r="M28" s="99"/>
      <c r="N28" s="98"/>
    </row>
    <row r="29" spans="1:14" ht="30.75" customHeight="1">
      <c r="A29" s="75">
        <v>13</v>
      </c>
      <c r="B29" s="75" t="s">
        <v>291</v>
      </c>
      <c r="C29" s="75" t="s">
        <v>30</v>
      </c>
      <c r="D29" s="87" t="s">
        <v>260</v>
      </c>
      <c r="E29" s="33" t="s">
        <v>261</v>
      </c>
      <c r="F29" s="99" t="s">
        <v>278</v>
      </c>
      <c r="G29" s="104">
        <v>5.25</v>
      </c>
      <c r="H29" s="104">
        <v>1.25</v>
      </c>
      <c r="I29" s="107">
        <f t="shared" ref="I29" si="11">G29*H29</f>
        <v>6.5625</v>
      </c>
      <c r="J29" s="81" t="s">
        <v>200</v>
      </c>
      <c r="K29" s="81" t="s">
        <v>30</v>
      </c>
      <c r="L29" s="81" t="s">
        <v>30</v>
      </c>
      <c r="M29" s="99" t="s">
        <v>436</v>
      </c>
      <c r="N29" s="81" t="s">
        <v>30</v>
      </c>
    </row>
    <row r="30" spans="1:14" ht="31.5" customHeight="1">
      <c r="A30" s="75"/>
      <c r="B30" s="75"/>
      <c r="C30" s="75"/>
      <c r="D30" s="87"/>
      <c r="E30" s="33" t="s">
        <v>262</v>
      </c>
      <c r="F30" s="99"/>
      <c r="G30" s="104"/>
      <c r="H30" s="104"/>
      <c r="I30" s="108"/>
      <c r="J30" s="98"/>
      <c r="K30" s="98"/>
      <c r="L30" s="98"/>
      <c r="M30" s="99"/>
      <c r="N30" s="98"/>
    </row>
    <row r="32" spans="1:14">
      <c r="A32" s="112" t="s">
        <v>31</v>
      </c>
      <c r="B32" s="113"/>
      <c r="C32" s="113"/>
      <c r="D32" s="113"/>
      <c r="E32" s="113"/>
      <c r="F32" s="113"/>
      <c r="G32" s="113"/>
      <c r="H32" s="113"/>
      <c r="I32" s="113"/>
      <c r="J32" s="113"/>
      <c r="K32" s="113"/>
      <c r="L32" s="113"/>
      <c r="M32" s="113"/>
      <c r="N32" s="114"/>
    </row>
    <row r="33" spans="1:14">
      <c r="A33" s="11">
        <v>1</v>
      </c>
      <c r="B33" s="109" t="s">
        <v>32</v>
      </c>
      <c r="C33" s="110"/>
      <c r="D33" s="110"/>
      <c r="E33" s="110"/>
      <c r="F33" s="110"/>
      <c r="G33" s="110"/>
      <c r="H33" s="110"/>
      <c r="I33" s="110"/>
      <c r="J33" s="110"/>
      <c r="K33" s="110"/>
      <c r="L33" s="110"/>
      <c r="M33" s="110"/>
      <c r="N33" s="111"/>
    </row>
    <row r="34" spans="1:14">
      <c r="A34" s="11">
        <v>2</v>
      </c>
      <c r="B34" s="109" t="s">
        <v>33</v>
      </c>
      <c r="C34" s="110"/>
      <c r="D34" s="110"/>
      <c r="E34" s="110"/>
      <c r="F34" s="110"/>
      <c r="G34" s="110"/>
      <c r="H34" s="110"/>
      <c r="I34" s="110"/>
      <c r="J34" s="110"/>
      <c r="K34" s="110"/>
      <c r="L34" s="110"/>
      <c r="M34" s="110"/>
      <c r="N34" s="111"/>
    </row>
    <row r="35" spans="1:14">
      <c r="A35" s="11">
        <v>3</v>
      </c>
      <c r="B35" s="109" t="s">
        <v>12</v>
      </c>
      <c r="C35" s="110"/>
      <c r="D35" s="110"/>
      <c r="E35" s="110"/>
      <c r="F35" s="110"/>
      <c r="G35" s="110"/>
      <c r="H35" s="110"/>
      <c r="I35" s="110"/>
      <c r="J35" s="110"/>
      <c r="K35" s="110"/>
      <c r="L35" s="110"/>
      <c r="M35" s="110"/>
      <c r="N35" s="111"/>
    </row>
    <row r="36" spans="1:14">
      <c r="A36" s="11">
        <v>4</v>
      </c>
      <c r="B36" s="109" t="s">
        <v>34</v>
      </c>
      <c r="C36" s="110"/>
      <c r="D36" s="110"/>
      <c r="E36" s="110"/>
      <c r="F36" s="110"/>
      <c r="G36" s="110"/>
      <c r="H36" s="110"/>
      <c r="I36" s="110"/>
      <c r="J36" s="110"/>
      <c r="K36" s="110"/>
      <c r="L36" s="110"/>
      <c r="M36" s="110"/>
      <c r="N36" s="111"/>
    </row>
    <row r="37" spans="1:14">
      <c r="A37" s="11">
        <v>5</v>
      </c>
      <c r="B37" s="109" t="s">
        <v>35</v>
      </c>
      <c r="C37" s="110"/>
      <c r="D37" s="110"/>
      <c r="E37" s="110"/>
      <c r="F37" s="110"/>
      <c r="G37" s="110"/>
      <c r="H37" s="110"/>
      <c r="I37" s="110"/>
      <c r="J37" s="110"/>
      <c r="K37" s="110"/>
      <c r="L37" s="110"/>
      <c r="M37" s="110"/>
      <c r="N37" s="111"/>
    </row>
    <row r="38" spans="1:14">
      <c r="A38" s="11">
        <v>6</v>
      </c>
      <c r="B38" s="109" t="s">
        <v>36</v>
      </c>
      <c r="C38" s="110"/>
      <c r="D38" s="110"/>
      <c r="E38" s="110"/>
      <c r="F38" s="110"/>
      <c r="G38" s="110"/>
      <c r="H38" s="110"/>
      <c r="I38" s="110"/>
      <c r="J38" s="110"/>
      <c r="K38" s="110"/>
      <c r="L38" s="110"/>
      <c r="M38" s="110"/>
      <c r="N38" s="111"/>
    </row>
    <row r="39" spans="1:14">
      <c r="A39" s="11">
        <v>7</v>
      </c>
      <c r="B39" s="109" t="s">
        <v>37</v>
      </c>
      <c r="C39" s="110"/>
      <c r="D39" s="110"/>
      <c r="E39" s="110"/>
      <c r="F39" s="110"/>
      <c r="G39" s="110"/>
      <c r="H39" s="110"/>
      <c r="I39" s="110"/>
      <c r="J39" s="110"/>
      <c r="K39" s="110"/>
      <c r="L39" s="110"/>
      <c r="M39" s="110"/>
      <c r="N39" s="111"/>
    </row>
    <row r="40" spans="1:14">
      <c r="A40" s="11">
        <v>8</v>
      </c>
      <c r="B40" s="109" t="s">
        <v>38</v>
      </c>
      <c r="C40" s="110"/>
      <c r="D40" s="110"/>
      <c r="E40" s="110"/>
      <c r="F40" s="110"/>
      <c r="G40" s="110"/>
      <c r="H40" s="110"/>
      <c r="I40" s="110"/>
      <c r="J40" s="110"/>
      <c r="K40" s="110"/>
      <c r="L40" s="110"/>
      <c r="M40" s="110"/>
      <c r="N40" s="111"/>
    </row>
    <row r="41" spans="1:14">
      <c r="A41" s="11">
        <v>9</v>
      </c>
      <c r="B41" s="109" t="s">
        <v>39</v>
      </c>
      <c r="C41" s="110"/>
      <c r="D41" s="110"/>
      <c r="E41" s="110"/>
      <c r="F41" s="110"/>
      <c r="G41" s="110"/>
      <c r="H41" s="110"/>
      <c r="I41" s="110"/>
      <c r="J41" s="110"/>
      <c r="K41" s="110"/>
      <c r="L41" s="110"/>
      <c r="M41" s="110"/>
      <c r="N41" s="111"/>
    </row>
    <row r="42" spans="1:14">
      <c r="A42" s="11">
        <v>10</v>
      </c>
      <c r="B42" s="109" t="s">
        <v>40</v>
      </c>
      <c r="C42" s="110"/>
      <c r="D42" s="110"/>
      <c r="E42" s="110"/>
      <c r="F42" s="110"/>
      <c r="G42" s="110"/>
      <c r="H42" s="110"/>
      <c r="I42" s="110"/>
      <c r="J42" s="110"/>
      <c r="K42" s="110"/>
      <c r="L42" s="110"/>
      <c r="M42" s="110"/>
      <c r="N42" s="111"/>
    </row>
    <row r="43" spans="1:14">
      <c r="A43" s="11">
        <v>11</v>
      </c>
      <c r="B43" s="109" t="s">
        <v>41</v>
      </c>
      <c r="C43" s="110"/>
      <c r="D43" s="110"/>
      <c r="E43" s="110"/>
      <c r="F43" s="110"/>
      <c r="G43" s="110"/>
      <c r="H43" s="110"/>
      <c r="I43" s="110"/>
      <c r="J43" s="110"/>
      <c r="K43" s="110"/>
      <c r="L43" s="110"/>
      <c r="M43" s="110"/>
      <c r="N43" s="111"/>
    </row>
    <row r="44" spans="1:14">
      <c r="A44" s="11">
        <v>12</v>
      </c>
      <c r="B44" s="109" t="s">
        <v>42</v>
      </c>
      <c r="C44" s="110"/>
      <c r="D44" s="110"/>
      <c r="E44" s="110"/>
      <c r="F44" s="110"/>
      <c r="G44" s="110"/>
      <c r="H44" s="110"/>
      <c r="I44" s="110"/>
      <c r="J44" s="110"/>
      <c r="K44" s="110"/>
      <c r="L44" s="110"/>
      <c r="M44" s="110"/>
      <c r="N44" s="111"/>
    </row>
    <row r="45" spans="1:14">
      <c r="A45" s="11">
        <v>13</v>
      </c>
      <c r="B45" s="109" t="s">
        <v>43</v>
      </c>
      <c r="C45" s="110"/>
      <c r="D45" s="110"/>
      <c r="E45" s="110"/>
      <c r="F45" s="110"/>
      <c r="G45" s="110"/>
      <c r="H45" s="110"/>
      <c r="I45" s="110"/>
      <c r="J45" s="110"/>
      <c r="K45" s="110"/>
      <c r="L45" s="110"/>
      <c r="M45" s="110"/>
      <c r="N45" s="111"/>
    </row>
    <row r="46" spans="1:14">
      <c r="A46" s="11">
        <v>14</v>
      </c>
      <c r="B46" s="109" t="s">
        <v>44</v>
      </c>
      <c r="C46" s="110"/>
      <c r="D46" s="110"/>
      <c r="E46" s="110"/>
      <c r="F46" s="110"/>
      <c r="G46" s="110"/>
      <c r="H46" s="110"/>
      <c r="I46" s="110"/>
      <c r="J46" s="110"/>
      <c r="K46" s="110"/>
      <c r="L46" s="110"/>
      <c r="M46" s="110"/>
      <c r="N46" s="111"/>
    </row>
    <row r="47" spans="1:14" ht="15" customHeight="1">
      <c r="A47" s="115" t="s">
        <v>45</v>
      </c>
      <c r="B47" s="115"/>
      <c r="C47" s="115"/>
      <c r="D47" s="115"/>
      <c r="E47" s="115"/>
      <c r="F47" s="115"/>
      <c r="G47" s="115"/>
      <c r="H47" s="115"/>
      <c r="I47" s="115"/>
      <c r="J47" s="115"/>
      <c r="K47" s="115"/>
      <c r="L47" s="115"/>
      <c r="M47" s="115"/>
      <c r="N47" s="115"/>
    </row>
    <row r="48" spans="1:14" ht="33.75" customHeight="1">
      <c r="A48" s="12"/>
      <c r="B48" s="116" t="s">
        <v>46</v>
      </c>
      <c r="C48" s="116"/>
      <c r="D48" s="116"/>
      <c r="E48" s="116"/>
      <c r="F48" s="116"/>
      <c r="G48" s="116"/>
      <c r="H48" s="116"/>
      <c r="I48" s="116"/>
      <c r="J48" s="116"/>
      <c r="K48" s="116"/>
      <c r="L48" s="116"/>
      <c r="M48" s="116"/>
      <c r="N48" s="116"/>
    </row>
    <row r="49" spans="1:14" ht="33.75" customHeight="1">
      <c r="A49" s="13"/>
      <c r="B49" s="116" t="s">
        <v>47</v>
      </c>
      <c r="C49" s="116"/>
      <c r="D49" s="116"/>
      <c r="E49" s="116"/>
      <c r="F49" s="116"/>
      <c r="G49" s="116"/>
      <c r="H49" s="116"/>
      <c r="I49" s="116"/>
      <c r="J49" s="116"/>
      <c r="K49" s="116"/>
      <c r="L49" s="116"/>
      <c r="M49" s="116"/>
      <c r="N49" s="116"/>
    </row>
    <row r="50" spans="1:14" ht="33.75" customHeight="1">
      <c r="A50" s="14"/>
      <c r="B50" s="116" t="s">
        <v>48</v>
      </c>
      <c r="C50" s="116"/>
      <c r="D50" s="116"/>
      <c r="E50" s="116"/>
      <c r="F50" s="116"/>
      <c r="G50" s="116"/>
      <c r="H50" s="116"/>
      <c r="I50" s="116"/>
      <c r="J50" s="116"/>
      <c r="K50" s="116"/>
      <c r="L50" s="116"/>
      <c r="M50" s="116"/>
      <c r="N50" s="116"/>
    </row>
    <row r="51" spans="1:14" ht="33.75" customHeight="1">
      <c r="A51" s="117" t="s">
        <v>49</v>
      </c>
      <c r="B51" s="117"/>
      <c r="C51" s="117"/>
      <c r="D51" s="117"/>
      <c r="E51" s="117"/>
      <c r="F51" s="117"/>
      <c r="G51" s="117"/>
      <c r="H51" s="117"/>
      <c r="I51" s="117"/>
      <c r="J51" s="117"/>
      <c r="K51" s="117"/>
      <c r="L51" s="117"/>
      <c r="M51" s="117"/>
      <c r="N51" s="117"/>
    </row>
  </sheetData>
  <mergeCells count="192">
    <mergeCell ref="B46:N46"/>
    <mergeCell ref="A47:N47"/>
    <mergeCell ref="B48:N48"/>
    <mergeCell ref="B49:N49"/>
    <mergeCell ref="B50:N50"/>
    <mergeCell ref="A51:N51"/>
    <mergeCell ref="B40:N40"/>
    <mergeCell ref="B41:N41"/>
    <mergeCell ref="B42:N42"/>
    <mergeCell ref="B43:N43"/>
    <mergeCell ref="B44:N44"/>
    <mergeCell ref="B45:N45"/>
    <mergeCell ref="B34:N34"/>
    <mergeCell ref="B35:N35"/>
    <mergeCell ref="B36:N36"/>
    <mergeCell ref="B37:N37"/>
    <mergeCell ref="B38:N38"/>
    <mergeCell ref="B39:N39"/>
    <mergeCell ref="K29:K30"/>
    <mergeCell ref="L29:L30"/>
    <mergeCell ref="M29:M30"/>
    <mergeCell ref="N29:N30"/>
    <mergeCell ref="A32:N32"/>
    <mergeCell ref="B33:N33"/>
    <mergeCell ref="A29:A30"/>
    <mergeCell ref="B29:B30"/>
    <mergeCell ref="C29:C30"/>
    <mergeCell ref="D29:D30"/>
    <mergeCell ref="F29:F30"/>
    <mergeCell ref="G29:G30"/>
    <mergeCell ref="H29:H30"/>
    <mergeCell ref="I29:I30"/>
    <mergeCell ref="J29:J30"/>
    <mergeCell ref="K25:K26"/>
    <mergeCell ref="L25:L26"/>
    <mergeCell ref="M25:M26"/>
    <mergeCell ref="N25:N26"/>
    <mergeCell ref="A27:A28"/>
    <mergeCell ref="B27:B28"/>
    <mergeCell ref="C27:C28"/>
    <mergeCell ref="D27:D28"/>
    <mergeCell ref="F27:F28"/>
    <mergeCell ref="G27:G28"/>
    <mergeCell ref="N27:N28"/>
    <mergeCell ref="H27:H28"/>
    <mergeCell ref="I27:I28"/>
    <mergeCell ref="J27:J28"/>
    <mergeCell ref="K27:K28"/>
    <mergeCell ref="L27:L28"/>
    <mergeCell ref="M27:M28"/>
    <mergeCell ref="A25:A26"/>
    <mergeCell ref="B25:B26"/>
    <mergeCell ref="C25:C26"/>
    <mergeCell ref="D25:D26"/>
    <mergeCell ref="F25:F26"/>
    <mergeCell ref="G25:G26"/>
    <mergeCell ref="H25:H26"/>
    <mergeCell ref="I25:I26"/>
    <mergeCell ref="J25:J26"/>
    <mergeCell ref="K21:K22"/>
    <mergeCell ref="L21:L22"/>
    <mergeCell ref="M21:M22"/>
    <mergeCell ref="N21:N22"/>
    <mergeCell ref="A23:A24"/>
    <mergeCell ref="B23:B24"/>
    <mergeCell ref="C23:C24"/>
    <mergeCell ref="D23:D24"/>
    <mergeCell ref="F23:F24"/>
    <mergeCell ref="G23:G24"/>
    <mergeCell ref="N23:N24"/>
    <mergeCell ref="H23:H24"/>
    <mergeCell ref="I23:I24"/>
    <mergeCell ref="J23:J24"/>
    <mergeCell ref="K23:K24"/>
    <mergeCell ref="L23:L24"/>
    <mergeCell ref="M23:M24"/>
    <mergeCell ref="A21:A22"/>
    <mergeCell ref="B21:B22"/>
    <mergeCell ref="C21:C22"/>
    <mergeCell ref="D21:D22"/>
    <mergeCell ref="F21:F22"/>
    <mergeCell ref="G21:G22"/>
    <mergeCell ref="H21:H22"/>
    <mergeCell ref="I21:I22"/>
    <mergeCell ref="J21:J22"/>
    <mergeCell ref="K17:K18"/>
    <mergeCell ref="L17:L18"/>
    <mergeCell ref="M17:M18"/>
    <mergeCell ref="N17:N18"/>
    <mergeCell ref="A19:A20"/>
    <mergeCell ref="B19:B20"/>
    <mergeCell ref="C19:C20"/>
    <mergeCell ref="D19:D20"/>
    <mergeCell ref="F19:F20"/>
    <mergeCell ref="G19:G20"/>
    <mergeCell ref="N19:N20"/>
    <mergeCell ref="H19:H20"/>
    <mergeCell ref="I19:I20"/>
    <mergeCell ref="J19:J20"/>
    <mergeCell ref="K19:K20"/>
    <mergeCell ref="L19:L20"/>
    <mergeCell ref="M19:M20"/>
    <mergeCell ref="A17:A18"/>
    <mergeCell ref="B17:B18"/>
    <mergeCell ref="C17:C18"/>
    <mergeCell ref="D17:D18"/>
    <mergeCell ref="F17:F18"/>
    <mergeCell ref="G17:G18"/>
    <mergeCell ref="H17:H18"/>
    <mergeCell ref="I17:I18"/>
    <mergeCell ref="J17:J18"/>
    <mergeCell ref="K13:K14"/>
    <mergeCell ref="L13:L14"/>
    <mergeCell ref="M13:M14"/>
    <mergeCell ref="N13:N14"/>
    <mergeCell ref="A15:A16"/>
    <mergeCell ref="B15:B16"/>
    <mergeCell ref="C15:C16"/>
    <mergeCell ref="D15:D16"/>
    <mergeCell ref="F15:F16"/>
    <mergeCell ref="G15:G16"/>
    <mergeCell ref="N15:N16"/>
    <mergeCell ref="H15:H16"/>
    <mergeCell ref="I15:I16"/>
    <mergeCell ref="J15:J16"/>
    <mergeCell ref="K15:K16"/>
    <mergeCell ref="L15:L16"/>
    <mergeCell ref="M15:M16"/>
    <mergeCell ref="A13:A14"/>
    <mergeCell ref="B13:B14"/>
    <mergeCell ref="C13:C14"/>
    <mergeCell ref="D13:D14"/>
    <mergeCell ref="F13:F14"/>
    <mergeCell ref="G13:G14"/>
    <mergeCell ref="H13:H14"/>
    <mergeCell ref="I13:I14"/>
    <mergeCell ref="J13:J14"/>
    <mergeCell ref="M9:M10"/>
    <mergeCell ref="N9:N10"/>
    <mergeCell ref="A11:A12"/>
    <mergeCell ref="B11:B12"/>
    <mergeCell ref="C11:C12"/>
    <mergeCell ref="D11:D12"/>
    <mergeCell ref="F11:F12"/>
    <mergeCell ref="G11:G12"/>
    <mergeCell ref="N11:N12"/>
    <mergeCell ref="H11:H12"/>
    <mergeCell ref="I11:I12"/>
    <mergeCell ref="J11:J12"/>
    <mergeCell ref="K11:K12"/>
    <mergeCell ref="L11:L12"/>
    <mergeCell ref="M11:M12"/>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K9:K10"/>
    <mergeCell ref="L9:L10"/>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XFD1048576"/>
    </sheetView>
  </sheetViews>
  <sheetFormatPr defaultRowHeight="15"/>
  <cols>
    <col min="1" max="3" width="6.42578125" customWidth="1"/>
    <col min="4" max="4" width="22" customWidth="1"/>
    <col min="5" max="5" width="22.42578125" customWidth="1"/>
    <col min="6" max="11" width="11.140625" customWidth="1"/>
    <col min="12" max="12" width="15" customWidth="1"/>
  </cols>
  <sheetData>
    <row r="1" spans="1:12" ht="39.75" customHeight="1">
      <c r="A1" s="78" t="s">
        <v>0</v>
      </c>
      <c r="B1" s="79"/>
      <c r="C1" s="79"/>
      <c r="D1" s="79"/>
      <c r="E1" s="79"/>
      <c r="F1" s="79"/>
      <c r="G1" s="79"/>
      <c r="H1" s="79"/>
      <c r="I1" s="79"/>
      <c r="J1" s="79"/>
      <c r="K1" s="79"/>
      <c r="L1" s="80"/>
    </row>
    <row r="2" spans="1:12" ht="20.25" customHeight="1">
      <c r="A2" s="1">
        <v>1</v>
      </c>
      <c r="B2" s="1">
        <v>2</v>
      </c>
      <c r="C2" s="1">
        <v>3</v>
      </c>
      <c r="D2" s="1">
        <v>4</v>
      </c>
      <c r="E2" s="1">
        <v>5</v>
      </c>
      <c r="F2" s="1">
        <v>6</v>
      </c>
      <c r="G2" s="1">
        <v>7</v>
      </c>
      <c r="H2" s="1">
        <v>9</v>
      </c>
      <c r="I2" s="1">
        <v>10</v>
      </c>
      <c r="J2" s="1">
        <v>11</v>
      </c>
      <c r="K2" s="1">
        <v>13</v>
      </c>
      <c r="L2" s="1">
        <v>14</v>
      </c>
    </row>
    <row r="3" spans="1:12" ht="63.75">
      <c r="A3" s="2" t="s">
        <v>1</v>
      </c>
      <c r="B3" s="2" t="s">
        <v>2</v>
      </c>
      <c r="C3" s="2" t="s">
        <v>3</v>
      </c>
      <c r="D3" s="41" t="s">
        <v>4</v>
      </c>
      <c r="E3" s="3" t="s">
        <v>5</v>
      </c>
      <c r="F3" s="3" t="s">
        <v>201</v>
      </c>
      <c r="G3" s="3" t="s">
        <v>202</v>
      </c>
      <c r="H3" s="3" t="s">
        <v>6</v>
      </c>
      <c r="I3" s="3" t="s">
        <v>211</v>
      </c>
      <c r="J3" s="3" t="s">
        <v>212</v>
      </c>
      <c r="K3" s="3" t="s">
        <v>7</v>
      </c>
      <c r="L3" s="3" t="s">
        <v>8</v>
      </c>
    </row>
    <row r="4" spans="1:12" ht="60">
      <c r="A4" s="75">
        <v>1</v>
      </c>
      <c r="B4" s="75" t="s">
        <v>292</v>
      </c>
      <c r="C4" s="118" t="s">
        <v>30</v>
      </c>
      <c r="D4" s="119" t="s">
        <v>293</v>
      </c>
      <c r="E4" s="37" t="s">
        <v>294</v>
      </c>
      <c r="F4" s="75">
        <v>10</v>
      </c>
      <c r="G4" s="75">
        <v>10</v>
      </c>
      <c r="H4" s="120">
        <f>(F4+G4)/2</f>
        <v>10</v>
      </c>
      <c r="I4" s="75">
        <v>4</v>
      </c>
      <c r="J4" s="75">
        <v>6</v>
      </c>
      <c r="K4" s="120">
        <f>(I4+J4)/2</f>
        <v>5</v>
      </c>
      <c r="L4" s="75">
        <f>H4*K4</f>
        <v>50</v>
      </c>
    </row>
    <row r="5" spans="1:12" ht="45">
      <c r="A5" s="75"/>
      <c r="B5" s="75"/>
      <c r="C5" s="118"/>
      <c r="D5" s="119"/>
      <c r="E5" s="37" t="s">
        <v>295</v>
      </c>
      <c r="F5" s="75"/>
      <c r="G5" s="75"/>
      <c r="H5" s="120"/>
      <c r="I5" s="75"/>
      <c r="J5" s="75"/>
      <c r="K5" s="120"/>
      <c r="L5" s="75"/>
    </row>
    <row r="6" spans="1:12" ht="60">
      <c r="A6" s="75">
        <v>2</v>
      </c>
      <c r="B6" s="75" t="s">
        <v>296</v>
      </c>
      <c r="C6" s="118" t="s">
        <v>30</v>
      </c>
      <c r="D6" s="121" t="s">
        <v>297</v>
      </c>
      <c r="E6" s="37" t="s">
        <v>294</v>
      </c>
      <c r="F6" s="75">
        <v>10</v>
      </c>
      <c r="G6" s="75">
        <v>10</v>
      </c>
      <c r="H6" s="120">
        <f>(F6+G6)/2</f>
        <v>10</v>
      </c>
      <c r="I6" s="75">
        <v>4</v>
      </c>
      <c r="J6" s="75">
        <v>6</v>
      </c>
      <c r="K6" s="120">
        <f>(I6+J6)/2</f>
        <v>5</v>
      </c>
      <c r="L6" s="75">
        <f>H6*K6</f>
        <v>50</v>
      </c>
    </row>
    <row r="7" spans="1:12" ht="45">
      <c r="A7" s="75"/>
      <c r="B7" s="75"/>
      <c r="C7" s="118"/>
      <c r="D7" s="99"/>
      <c r="E7" s="37" t="s">
        <v>295</v>
      </c>
      <c r="F7" s="75"/>
      <c r="G7" s="75"/>
      <c r="H7" s="120"/>
      <c r="I7" s="75"/>
      <c r="J7" s="75"/>
      <c r="K7" s="120"/>
      <c r="L7" s="75"/>
    </row>
    <row r="8" spans="1:12" ht="45">
      <c r="A8" s="75">
        <v>3</v>
      </c>
      <c r="B8" s="75" t="s">
        <v>298</v>
      </c>
      <c r="C8" s="118" t="s">
        <v>30</v>
      </c>
      <c r="D8" s="121" t="s">
        <v>299</v>
      </c>
      <c r="E8" s="37" t="s">
        <v>300</v>
      </c>
      <c r="F8" s="75">
        <v>3</v>
      </c>
      <c r="G8" s="75">
        <v>3</v>
      </c>
      <c r="H8" s="120">
        <f>(F8+G8)/2</f>
        <v>3</v>
      </c>
      <c r="I8" s="75">
        <v>2</v>
      </c>
      <c r="J8" s="75">
        <v>2</v>
      </c>
      <c r="K8" s="120">
        <f>(I8+J8)/2</f>
        <v>2</v>
      </c>
      <c r="L8" s="75">
        <f>H8*K8</f>
        <v>6</v>
      </c>
    </row>
    <row r="9" spans="1:12" ht="90">
      <c r="A9" s="75"/>
      <c r="B9" s="75"/>
      <c r="C9" s="118"/>
      <c r="D9" s="99"/>
      <c r="E9" s="37" t="s">
        <v>301</v>
      </c>
      <c r="F9" s="75"/>
      <c r="G9" s="75"/>
      <c r="H9" s="120"/>
      <c r="I9" s="75"/>
      <c r="J9" s="75"/>
      <c r="K9" s="120"/>
      <c r="L9" s="75"/>
    </row>
    <row r="11" spans="1:12">
      <c r="A11" s="89" t="s">
        <v>9</v>
      </c>
      <c r="B11" s="89"/>
      <c r="C11" s="89"/>
      <c r="D11" s="89"/>
      <c r="E11" s="89"/>
      <c r="F11" s="89"/>
      <c r="G11" s="89"/>
      <c r="H11" s="89"/>
      <c r="I11" s="89"/>
      <c r="J11" s="89"/>
      <c r="K11" s="89"/>
      <c r="L11" s="89"/>
    </row>
    <row r="12" spans="1:12" s="4" customFormat="1" ht="18.75" customHeight="1">
      <c r="A12" s="90">
        <v>1</v>
      </c>
      <c r="B12" s="91"/>
      <c r="C12" s="91"/>
      <c r="D12" s="92" t="s">
        <v>10</v>
      </c>
      <c r="E12" s="92"/>
      <c r="F12" s="92"/>
      <c r="G12" s="92"/>
      <c r="H12" s="92"/>
      <c r="I12" s="92"/>
      <c r="J12" s="92"/>
      <c r="K12" s="92"/>
      <c r="L12" s="92"/>
    </row>
    <row r="13" spans="1:12" s="4" customFormat="1" ht="32.85" customHeight="1">
      <c r="A13" s="93">
        <v>2</v>
      </c>
      <c r="B13" s="94"/>
      <c r="C13" s="94"/>
      <c r="D13" s="95" t="s">
        <v>11</v>
      </c>
      <c r="E13" s="95"/>
      <c r="F13" s="95"/>
      <c r="G13" s="95"/>
      <c r="H13" s="95"/>
      <c r="I13" s="95"/>
      <c r="J13" s="95"/>
      <c r="K13" s="95"/>
      <c r="L13" s="95"/>
    </row>
    <row r="14" spans="1:12" s="4" customFormat="1" ht="18.75" customHeight="1">
      <c r="A14" s="93">
        <v>3</v>
      </c>
      <c r="B14" s="94"/>
      <c r="C14" s="94"/>
      <c r="D14" s="95" t="s">
        <v>12</v>
      </c>
      <c r="E14" s="95"/>
      <c r="F14" s="95"/>
      <c r="G14" s="95"/>
      <c r="H14" s="95"/>
      <c r="I14" s="95"/>
      <c r="J14" s="95"/>
      <c r="K14" s="95"/>
      <c r="L14" s="95"/>
    </row>
    <row r="15" spans="1:12" s="4" customFormat="1" ht="34.5" customHeight="1">
      <c r="A15" s="93">
        <v>4</v>
      </c>
      <c r="B15" s="94"/>
      <c r="C15" s="94"/>
      <c r="D15" s="95" t="s">
        <v>13</v>
      </c>
      <c r="E15" s="95"/>
      <c r="F15" s="95"/>
      <c r="G15" s="95"/>
      <c r="H15" s="95"/>
      <c r="I15" s="95"/>
      <c r="J15" s="95"/>
      <c r="K15" s="95"/>
      <c r="L15" s="95"/>
    </row>
    <row r="16" spans="1:12" s="4" customFormat="1" ht="18.75" customHeight="1">
      <c r="A16" s="93">
        <v>5</v>
      </c>
      <c r="B16" s="94"/>
      <c r="C16" s="94"/>
      <c r="D16" s="95" t="s">
        <v>14</v>
      </c>
      <c r="E16" s="95"/>
      <c r="F16" s="95"/>
      <c r="G16" s="95"/>
      <c r="H16" s="95"/>
      <c r="I16" s="95"/>
      <c r="J16" s="95"/>
      <c r="K16" s="95"/>
      <c r="L16" s="95"/>
    </row>
    <row r="17" spans="1:12" s="4" customFormat="1" ht="44.25" customHeight="1">
      <c r="A17" s="5">
        <v>6</v>
      </c>
      <c r="B17" s="5">
        <v>7</v>
      </c>
      <c r="C17" s="34">
        <v>8</v>
      </c>
      <c r="D17" s="95" t="s">
        <v>15</v>
      </c>
      <c r="E17" s="95"/>
      <c r="F17" s="95"/>
      <c r="G17" s="95"/>
      <c r="H17" s="95"/>
      <c r="I17" s="95"/>
      <c r="J17" s="95"/>
      <c r="K17" s="95"/>
      <c r="L17" s="95"/>
    </row>
    <row r="18" spans="1:12" s="4" customFormat="1" ht="18.75" customHeight="1">
      <c r="A18" s="93">
        <v>9</v>
      </c>
      <c r="B18" s="94"/>
      <c r="C18" s="94"/>
      <c r="D18" s="95" t="s">
        <v>16</v>
      </c>
      <c r="E18" s="95"/>
      <c r="F18" s="95"/>
      <c r="G18" s="95"/>
      <c r="H18" s="95"/>
      <c r="I18" s="95"/>
      <c r="J18" s="95"/>
      <c r="K18" s="95"/>
      <c r="L18" s="95"/>
    </row>
    <row r="19" spans="1:12" s="4" customFormat="1" ht="36.75" customHeight="1">
      <c r="A19" s="5">
        <v>10</v>
      </c>
      <c r="B19" s="5">
        <v>11</v>
      </c>
      <c r="C19" s="34">
        <v>12</v>
      </c>
      <c r="D19" s="95" t="s">
        <v>17</v>
      </c>
      <c r="E19" s="95"/>
      <c r="F19" s="95"/>
      <c r="G19" s="95"/>
      <c r="H19" s="95"/>
      <c r="I19" s="95"/>
      <c r="J19" s="95"/>
      <c r="K19" s="95"/>
      <c r="L19" s="95"/>
    </row>
    <row r="20" spans="1:12" s="4" customFormat="1">
      <c r="A20" s="93">
        <v>13</v>
      </c>
      <c r="B20" s="94"/>
      <c r="C20" s="94"/>
      <c r="D20" s="95" t="s">
        <v>18</v>
      </c>
      <c r="E20" s="95"/>
      <c r="F20" s="95"/>
      <c r="G20" s="95"/>
      <c r="H20" s="95"/>
      <c r="I20" s="95"/>
      <c r="J20" s="95"/>
      <c r="K20" s="95"/>
      <c r="L20" s="95"/>
    </row>
    <row r="21" spans="1:12" s="4" customFormat="1">
      <c r="A21" s="93">
        <v>14</v>
      </c>
      <c r="B21" s="94"/>
      <c r="C21" s="94"/>
      <c r="D21" s="95" t="s">
        <v>19</v>
      </c>
      <c r="E21" s="95"/>
      <c r="F21" s="95"/>
      <c r="G21" s="95"/>
      <c r="H21" s="95"/>
      <c r="I21" s="95"/>
      <c r="J21" s="95"/>
      <c r="K21" s="95"/>
      <c r="L21" s="95"/>
    </row>
  </sheetData>
  <mergeCells count="53">
    <mergeCell ref="A21:C21"/>
    <mergeCell ref="D21:L21"/>
    <mergeCell ref="A16:C16"/>
    <mergeCell ref="D16:L16"/>
    <mergeCell ref="D17:L17"/>
    <mergeCell ref="A18:C18"/>
    <mergeCell ref="D18:L18"/>
    <mergeCell ref="D19:L19"/>
    <mergeCell ref="A14:C14"/>
    <mergeCell ref="D14:L14"/>
    <mergeCell ref="A15:C15"/>
    <mergeCell ref="D15:L15"/>
    <mergeCell ref="A20:C20"/>
    <mergeCell ref="D20:L20"/>
    <mergeCell ref="J8:J9"/>
    <mergeCell ref="K8:K9"/>
    <mergeCell ref="L8:L9"/>
    <mergeCell ref="A11:L11"/>
    <mergeCell ref="A13:C13"/>
    <mergeCell ref="D13:L13"/>
    <mergeCell ref="G6:G7"/>
    <mergeCell ref="H6:H7"/>
    <mergeCell ref="I6:I7"/>
    <mergeCell ref="A12:C12"/>
    <mergeCell ref="D12:L12"/>
    <mergeCell ref="J6:J7"/>
    <mergeCell ref="K6:K7"/>
    <mergeCell ref="L6:L7"/>
    <mergeCell ref="A8:A9"/>
    <mergeCell ref="B8:B9"/>
    <mergeCell ref="C8:C9"/>
    <mergeCell ref="D8:D9"/>
    <mergeCell ref="F8:F9"/>
    <mergeCell ref="G8:G9"/>
    <mergeCell ref="H8:H9"/>
    <mergeCell ref="I8:I9"/>
    <mergeCell ref="A6:A7"/>
    <mergeCell ref="B6:B7"/>
    <mergeCell ref="C6:C7"/>
    <mergeCell ref="D6:D7"/>
    <mergeCell ref="F6:F7"/>
    <mergeCell ref="A1:L1"/>
    <mergeCell ref="A4:A5"/>
    <mergeCell ref="B4:B5"/>
    <mergeCell ref="C4:C5"/>
    <mergeCell ref="D4:D5"/>
    <mergeCell ref="F4:F5"/>
    <mergeCell ref="G4:G5"/>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2" workbookViewId="0">
      <selection activeCell="A2" sqref="A2:L2"/>
    </sheetView>
  </sheetViews>
  <sheetFormatPr defaultRowHeight="15"/>
  <cols>
    <col min="1" max="3" width="6.42578125" customWidth="1"/>
    <col min="4" max="4" width="30.28515625" customWidth="1"/>
    <col min="5" max="5" width="26.85546875" customWidth="1"/>
    <col min="6" max="6" width="20.5703125" customWidth="1"/>
    <col min="7" max="10" width="11.140625" customWidth="1"/>
    <col min="11" max="11" width="29.140625" customWidth="1"/>
    <col min="12" max="12" width="13.5703125" customWidth="1"/>
    <col min="13" max="13" width="22.7109375" bestFit="1" customWidth="1"/>
    <col min="14" max="14" width="15" customWidth="1"/>
  </cols>
  <sheetData>
    <row r="1" spans="1:14" ht="36.75" customHeight="1">
      <c r="A1" s="78" t="s">
        <v>20</v>
      </c>
      <c r="B1" s="79"/>
      <c r="C1" s="79"/>
      <c r="D1" s="79"/>
      <c r="E1" s="79"/>
      <c r="F1" s="79"/>
      <c r="G1" s="79"/>
      <c r="H1" s="79"/>
      <c r="I1" s="79"/>
      <c r="J1" s="79"/>
      <c r="K1" s="79"/>
      <c r="L1" s="79"/>
      <c r="M1" s="79"/>
      <c r="N1" s="80"/>
    </row>
    <row r="2" spans="1:14" ht="28.5" customHeight="1">
      <c r="A2" s="100" t="s">
        <v>437</v>
      </c>
      <c r="B2" s="101"/>
      <c r="C2" s="101"/>
      <c r="D2" s="101"/>
      <c r="E2" s="101"/>
      <c r="F2" s="101"/>
      <c r="G2" s="101"/>
      <c r="H2" s="101"/>
      <c r="I2" s="101"/>
      <c r="J2" s="101"/>
      <c r="K2" s="101"/>
      <c r="L2" s="101"/>
      <c r="M2" s="102" t="s">
        <v>302</v>
      </c>
      <c r="N2" s="103"/>
    </row>
    <row r="3" spans="1:14" ht="17.25" customHeight="1">
      <c r="A3" s="1">
        <v>1</v>
      </c>
      <c r="B3" s="1">
        <v>2</v>
      </c>
      <c r="C3" s="1">
        <v>3</v>
      </c>
      <c r="D3" s="1">
        <v>4</v>
      </c>
      <c r="E3" s="1">
        <v>5</v>
      </c>
      <c r="F3" s="1">
        <v>6</v>
      </c>
      <c r="G3" s="1">
        <v>7</v>
      </c>
      <c r="H3" s="1">
        <v>8</v>
      </c>
      <c r="I3" s="1">
        <v>9</v>
      </c>
      <c r="J3" s="1">
        <v>10</v>
      </c>
      <c r="K3" s="1">
        <v>11</v>
      </c>
      <c r="L3" s="1">
        <v>12</v>
      </c>
      <c r="M3" s="1">
        <v>13</v>
      </c>
      <c r="N3" s="1">
        <v>14</v>
      </c>
    </row>
    <row r="4" spans="1:14" ht="110.25">
      <c r="A4" s="2" t="s">
        <v>1</v>
      </c>
      <c r="B4" s="2" t="s">
        <v>2</v>
      </c>
      <c r="C4" s="2" t="s">
        <v>3</v>
      </c>
      <c r="D4" s="2" t="s">
        <v>4</v>
      </c>
      <c r="E4" s="42" t="s">
        <v>5</v>
      </c>
      <c r="F4" s="42" t="s">
        <v>21</v>
      </c>
      <c r="G4" s="2" t="s">
        <v>22</v>
      </c>
      <c r="H4" s="2" t="s">
        <v>23</v>
      </c>
      <c r="I4" s="2" t="s">
        <v>24</v>
      </c>
      <c r="J4" s="2" t="s">
        <v>25</v>
      </c>
      <c r="K4" s="10" t="s">
        <v>26</v>
      </c>
      <c r="L4" s="3" t="s">
        <v>27</v>
      </c>
      <c r="M4" s="3" t="s">
        <v>28</v>
      </c>
      <c r="N4" s="3" t="s">
        <v>29</v>
      </c>
    </row>
    <row r="5" spans="1:14" ht="45">
      <c r="A5" s="75">
        <v>1</v>
      </c>
      <c r="B5" s="75" t="s">
        <v>292</v>
      </c>
      <c r="C5" s="118" t="s">
        <v>30</v>
      </c>
      <c r="D5" s="119" t="s">
        <v>293</v>
      </c>
      <c r="E5" s="40" t="s">
        <v>294</v>
      </c>
      <c r="F5" s="119" t="s">
        <v>303</v>
      </c>
      <c r="G5" s="122">
        <v>10</v>
      </c>
      <c r="H5" s="75">
        <v>5</v>
      </c>
      <c r="I5" s="123">
        <v>50</v>
      </c>
      <c r="J5" s="75" t="s">
        <v>200</v>
      </c>
      <c r="K5" s="75" t="s">
        <v>30</v>
      </c>
      <c r="L5" s="75" t="s">
        <v>30</v>
      </c>
      <c r="M5" s="99" t="s">
        <v>436</v>
      </c>
      <c r="N5" s="75" t="s">
        <v>30</v>
      </c>
    </row>
    <row r="6" spans="1:14" ht="30">
      <c r="A6" s="75"/>
      <c r="B6" s="75"/>
      <c r="C6" s="118"/>
      <c r="D6" s="119"/>
      <c r="E6" s="40" t="s">
        <v>295</v>
      </c>
      <c r="F6" s="119"/>
      <c r="G6" s="122"/>
      <c r="H6" s="75"/>
      <c r="I6" s="124"/>
      <c r="J6" s="75"/>
      <c r="K6" s="75"/>
      <c r="L6" s="75"/>
      <c r="M6" s="99"/>
      <c r="N6" s="75"/>
    </row>
    <row r="7" spans="1:14" ht="45">
      <c r="A7" s="75">
        <v>2</v>
      </c>
      <c r="B7" s="75" t="s">
        <v>296</v>
      </c>
      <c r="C7" s="118" t="s">
        <v>30</v>
      </c>
      <c r="D7" s="121" t="s">
        <v>297</v>
      </c>
      <c r="E7" s="48" t="s">
        <v>294</v>
      </c>
      <c r="F7" s="121" t="s">
        <v>304</v>
      </c>
      <c r="G7" s="122">
        <v>10</v>
      </c>
      <c r="H7" s="75">
        <v>5</v>
      </c>
      <c r="I7" s="123">
        <v>50</v>
      </c>
      <c r="J7" s="75" t="s">
        <v>200</v>
      </c>
      <c r="K7" s="75" t="s">
        <v>30</v>
      </c>
      <c r="L7" s="75" t="s">
        <v>30</v>
      </c>
      <c r="M7" s="99" t="s">
        <v>436</v>
      </c>
      <c r="N7" s="75" t="s">
        <v>30</v>
      </c>
    </row>
    <row r="8" spans="1:14" ht="30">
      <c r="A8" s="75"/>
      <c r="B8" s="75"/>
      <c r="C8" s="118"/>
      <c r="D8" s="99"/>
      <c r="E8" s="37" t="s">
        <v>295</v>
      </c>
      <c r="F8" s="99"/>
      <c r="G8" s="122"/>
      <c r="H8" s="75"/>
      <c r="I8" s="124"/>
      <c r="J8" s="75"/>
      <c r="K8" s="75"/>
      <c r="L8" s="75"/>
      <c r="M8" s="99"/>
      <c r="N8" s="75"/>
    </row>
    <row r="9" spans="1:14" ht="30">
      <c r="A9" s="75">
        <v>3</v>
      </c>
      <c r="B9" s="75" t="s">
        <v>298</v>
      </c>
      <c r="C9" s="118" t="s">
        <v>30</v>
      </c>
      <c r="D9" s="121" t="s">
        <v>299</v>
      </c>
      <c r="E9" s="37" t="s">
        <v>305</v>
      </c>
      <c r="F9" s="121" t="s">
        <v>306</v>
      </c>
      <c r="G9" s="122">
        <v>3</v>
      </c>
      <c r="H9" s="75">
        <v>2</v>
      </c>
      <c r="I9" s="125">
        <v>6</v>
      </c>
      <c r="J9" s="75" t="s">
        <v>200</v>
      </c>
      <c r="K9" s="75" t="s">
        <v>30</v>
      </c>
      <c r="L9" s="75" t="s">
        <v>30</v>
      </c>
      <c r="M9" s="99" t="s">
        <v>436</v>
      </c>
      <c r="N9" s="75" t="s">
        <v>30</v>
      </c>
    </row>
    <row r="10" spans="1:14" ht="75">
      <c r="A10" s="75"/>
      <c r="B10" s="75"/>
      <c r="C10" s="118"/>
      <c r="D10" s="99"/>
      <c r="E10" s="37" t="s">
        <v>307</v>
      </c>
      <c r="F10" s="99"/>
      <c r="G10" s="122"/>
      <c r="H10" s="75"/>
      <c r="I10" s="126"/>
      <c r="J10" s="75"/>
      <c r="K10" s="75"/>
      <c r="L10" s="75"/>
      <c r="M10" s="99"/>
      <c r="N10" s="75"/>
    </row>
    <row r="12" spans="1:14">
      <c r="A12" s="112" t="s">
        <v>31</v>
      </c>
      <c r="B12" s="113"/>
      <c r="C12" s="113"/>
      <c r="D12" s="113"/>
      <c r="E12" s="113"/>
      <c r="F12" s="113"/>
      <c r="G12" s="113"/>
      <c r="H12" s="113"/>
      <c r="I12" s="113"/>
      <c r="J12" s="113"/>
      <c r="K12" s="113"/>
      <c r="L12" s="113"/>
      <c r="M12" s="113"/>
      <c r="N12" s="114"/>
    </row>
    <row r="13" spans="1:14">
      <c r="A13" s="11">
        <v>1</v>
      </c>
      <c r="B13" s="109" t="s">
        <v>32</v>
      </c>
      <c r="C13" s="110"/>
      <c r="D13" s="110"/>
      <c r="E13" s="110"/>
      <c r="F13" s="110"/>
      <c r="G13" s="110"/>
      <c r="H13" s="110"/>
      <c r="I13" s="110"/>
      <c r="J13" s="110"/>
      <c r="K13" s="110"/>
      <c r="L13" s="110"/>
      <c r="M13" s="110"/>
      <c r="N13" s="111"/>
    </row>
    <row r="14" spans="1:14">
      <c r="A14" s="11">
        <v>2</v>
      </c>
      <c r="B14" s="109" t="s">
        <v>33</v>
      </c>
      <c r="C14" s="110"/>
      <c r="D14" s="110"/>
      <c r="E14" s="110"/>
      <c r="F14" s="110"/>
      <c r="G14" s="110"/>
      <c r="H14" s="110"/>
      <c r="I14" s="110"/>
      <c r="J14" s="110"/>
      <c r="K14" s="110"/>
      <c r="L14" s="110"/>
      <c r="M14" s="110"/>
      <c r="N14" s="111"/>
    </row>
    <row r="15" spans="1:14">
      <c r="A15" s="11">
        <v>3</v>
      </c>
      <c r="B15" s="109" t="s">
        <v>12</v>
      </c>
      <c r="C15" s="110"/>
      <c r="D15" s="110"/>
      <c r="E15" s="110"/>
      <c r="F15" s="110"/>
      <c r="G15" s="110"/>
      <c r="H15" s="110"/>
      <c r="I15" s="110"/>
      <c r="J15" s="110"/>
      <c r="K15" s="110"/>
      <c r="L15" s="110"/>
      <c r="M15" s="110"/>
      <c r="N15" s="111"/>
    </row>
    <row r="16" spans="1:14">
      <c r="A16" s="11">
        <v>4</v>
      </c>
      <c r="B16" s="109" t="s">
        <v>34</v>
      </c>
      <c r="C16" s="110"/>
      <c r="D16" s="110"/>
      <c r="E16" s="110"/>
      <c r="F16" s="110"/>
      <c r="G16" s="110"/>
      <c r="H16" s="110"/>
      <c r="I16" s="110"/>
      <c r="J16" s="110"/>
      <c r="K16" s="110"/>
      <c r="L16" s="110"/>
      <c r="M16" s="110"/>
      <c r="N16" s="111"/>
    </row>
    <row r="17" spans="1:14">
      <c r="A17" s="11">
        <v>5</v>
      </c>
      <c r="B17" s="109" t="s">
        <v>35</v>
      </c>
      <c r="C17" s="110"/>
      <c r="D17" s="110"/>
      <c r="E17" s="110"/>
      <c r="F17" s="110"/>
      <c r="G17" s="110"/>
      <c r="H17" s="110"/>
      <c r="I17" s="110"/>
      <c r="J17" s="110"/>
      <c r="K17" s="110"/>
      <c r="L17" s="110"/>
      <c r="M17" s="110"/>
      <c r="N17" s="111"/>
    </row>
    <row r="18" spans="1:14">
      <c r="A18" s="11">
        <v>6</v>
      </c>
      <c r="B18" s="109" t="s">
        <v>36</v>
      </c>
      <c r="C18" s="110"/>
      <c r="D18" s="110"/>
      <c r="E18" s="110"/>
      <c r="F18" s="110"/>
      <c r="G18" s="110"/>
      <c r="H18" s="110"/>
      <c r="I18" s="110"/>
      <c r="J18" s="110"/>
      <c r="K18" s="110"/>
      <c r="L18" s="110"/>
      <c r="M18" s="110"/>
      <c r="N18" s="111"/>
    </row>
    <row r="19" spans="1:14">
      <c r="A19" s="11">
        <v>7</v>
      </c>
      <c r="B19" s="109" t="s">
        <v>37</v>
      </c>
      <c r="C19" s="110"/>
      <c r="D19" s="110"/>
      <c r="E19" s="110"/>
      <c r="F19" s="110"/>
      <c r="G19" s="110"/>
      <c r="H19" s="110"/>
      <c r="I19" s="110"/>
      <c r="J19" s="110"/>
      <c r="K19" s="110"/>
      <c r="L19" s="110"/>
      <c r="M19" s="110"/>
      <c r="N19" s="111"/>
    </row>
    <row r="20" spans="1:14">
      <c r="A20" s="11">
        <v>8</v>
      </c>
      <c r="B20" s="109" t="s">
        <v>38</v>
      </c>
      <c r="C20" s="110"/>
      <c r="D20" s="110"/>
      <c r="E20" s="110"/>
      <c r="F20" s="110"/>
      <c r="G20" s="110"/>
      <c r="H20" s="110"/>
      <c r="I20" s="110"/>
      <c r="J20" s="110"/>
      <c r="K20" s="110"/>
      <c r="L20" s="110"/>
      <c r="M20" s="110"/>
      <c r="N20" s="111"/>
    </row>
    <row r="21" spans="1:14">
      <c r="A21" s="11">
        <v>9</v>
      </c>
      <c r="B21" s="109" t="s">
        <v>39</v>
      </c>
      <c r="C21" s="110"/>
      <c r="D21" s="110"/>
      <c r="E21" s="110"/>
      <c r="F21" s="110"/>
      <c r="G21" s="110"/>
      <c r="H21" s="110"/>
      <c r="I21" s="110"/>
      <c r="J21" s="110"/>
      <c r="K21" s="110"/>
      <c r="L21" s="110"/>
      <c r="M21" s="110"/>
      <c r="N21" s="111"/>
    </row>
    <row r="22" spans="1:14">
      <c r="A22" s="11">
        <v>10</v>
      </c>
      <c r="B22" s="109" t="s">
        <v>40</v>
      </c>
      <c r="C22" s="110"/>
      <c r="D22" s="110"/>
      <c r="E22" s="110"/>
      <c r="F22" s="110"/>
      <c r="G22" s="110"/>
      <c r="H22" s="110"/>
      <c r="I22" s="110"/>
      <c r="J22" s="110"/>
      <c r="K22" s="110"/>
      <c r="L22" s="110"/>
      <c r="M22" s="110"/>
      <c r="N22" s="111"/>
    </row>
    <row r="23" spans="1:14">
      <c r="A23" s="11">
        <v>11</v>
      </c>
      <c r="B23" s="109" t="s">
        <v>41</v>
      </c>
      <c r="C23" s="110"/>
      <c r="D23" s="110"/>
      <c r="E23" s="110"/>
      <c r="F23" s="110"/>
      <c r="G23" s="110"/>
      <c r="H23" s="110"/>
      <c r="I23" s="110"/>
      <c r="J23" s="110"/>
      <c r="K23" s="110"/>
      <c r="L23" s="110"/>
      <c r="M23" s="110"/>
      <c r="N23" s="111"/>
    </row>
    <row r="24" spans="1:14">
      <c r="A24" s="11">
        <v>12</v>
      </c>
      <c r="B24" s="109" t="s">
        <v>42</v>
      </c>
      <c r="C24" s="110"/>
      <c r="D24" s="110"/>
      <c r="E24" s="110"/>
      <c r="F24" s="110"/>
      <c r="G24" s="110"/>
      <c r="H24" s="110"/>
      <c r="I24" s="110"/>
      <c r="J24" s="110"/>
      <c r="K24" s="110"/>
      <c r="L24" s="110"/>
      <c r="M24" s="110"/>
      <c r="N24" s="111"/>
    </row>
    <row r="25" spans="1:14">
      <c r="A25" s="11">
        <v>13</v>
      </c>
      <c r="B25" s="109" t="s">
        <v>43</v>
      </c>
      <c r="C25" s="110"/>
      <c r="D25" s="110"/>
      <c r="E25" s="110"/>
      <c r="F25" s="110"/>
      <c r="G25" s="110"/>
      <c r="H25" s="110"/>
      <c r="I25" s="110"/>
      <c r="J25" s="110"/>
      <c r="K25" s="110"/>
      <c r="L25" s="110"/>
      <c r="M25" s="110"/>
      <c r="N25" s="111"/>
    </row>
    <row r="26" spans="1:14">
      <c r="A26" s="11">
        <v>14</v>
      </c>
      <c r="B26" s="109" t="s">
        <v>44</v>
      </c>
      <c r="C26" s="110"/>
      <c r="D26" s="110"/>
      <c r="E26" s="110"/>
      <c r="F26" s="110"/>
      <c r="G26" s="110"/>
      <c r="H26" s="110"/>
      <c r="I26" s="110"/>
      <c r="J26" s="110"/>
      <c r="K26" s="110"/>
      <c r="L26" s="110"/>
      <c r="M26" s="110"/>
      <c r="N26" s="111"/>
    </row>
    <row r="27" spans="1:14" ht="15" customHeight="1">
      <c r="A27" s="115" t="s">
        <v>45</v>
      </c>
      <c r="B27" s="115"/>
      <c r="C27" s="115"/>
      <c r="D27" s="115"/>
      <c r="E27" s="115"/>
      <c r="F27" s="115"/>
      <c r="G27" s="115"/>
      <c r="H27" s="115"/>
      <c r="I27" s="115"/>
      <c r="J27" s="115"/>
      <c r="K27" s="115"/>
      <c r="L27" s="115"/>
      <c r="M27" s="115"/>
      <c r="N27" s="115"/>
    </row>
    <row r="28" spans="1:14" ht="33.75" customHeight="1">
      <c r="A28" s="12"/>
      <c r="B28" s="116" t="s">
        <v>46</v>
      </c>
      <c r="C28" s="116"/>
      <c r="D28" s="116"/>
      <c r="E28" s="116"/>
      <c r="F28" s="116"/>
      <c r="G28" s="116"/>
      <c r="H28" s="116"/>
      <c r="I28" s="116"/>
      <c r="J28" s="116"/>
      <c r="K28" s="116"/>
      <c r="L28" s="116"/>
      <c r="M28" s="116"/>
      <c r="N28" s="116"/>
    </row>
    <row r="29" spans="1:14" ht="33.75" customHeight="1">
      <c r="A29" s="13"/>
      <c r="B29" s="116" t="s">
        <v>47</v>
      </c>
      <c r="C29" s="116"/>
      <c r="D29" s="116"/>
      <c r="E29" s="116"/>
      <c r="F29" s="116"/>
      <c r="G29" s="116"/>
      <c r="H29" s="116"/>
      <c r="I29" s="116"/>
      <c r="J29" s="116"/>
      <c r="K29" s="116"/>
      <c r="L29" s="116"/>
      <c r="M29" s="116"/>
      <c r="N29" s="116"/>
    </row>
    <row r="30" spans="1:14" ht="33.75" customHeight="1">
      <c r="A30" s="14"/>
      <c r="B30" s="116" t="s">
        <v>48</v>
      </c>
      <c r="C30" s="116"/>
      <c r="D30" s="116"/>
      <c r="E30" s="116"/>
      <c r="F30" s="116"/>
      <c r="G30" s="116"/>
      <c r="H30" s="116"/>
      <c r="I30" s="116"/>
      <c r="J30" s="116"/>
      <c r="K30" s="116"/>
      <c r="L30" s="116"/>
      <c r="M30" s="116"/>
      <c r="N30" s="116"/>
    </row>
    <row r="31" spans="1:14" ht="33.75" customHeight="1">
      <c r="A31" s="117" t="s">
        <v>49</v>
      </c>
      <c r="B31" s="117"/>
      <c r="C31" s="117"/>
      <c r="D31" s="117"/>
      <c r="E31" s="117"/>
      <c r="F31" s="117"/>
      <c r="G31" s="117"/>
      <c r="H31" s="117"/>
      <c r="I31" s="117"/>
      <c r="J31" s="117"/>
      <c r="K31" s="117"/>
      <c r="L31" s="117"/>
      <c r="M31" s="117"/>
      <c r="N31" s="117"/>
    </row>
  </sheetData>
  <mergeCells count="62">
    <mergeCell ref="A31:N31"/>
    <mergeCell ref="B20:N20"/>
    <mergeCell ref="B21:N21"/>
    <mergeCell ref="B22:N22"/>
    <mergeCell ref="B23:N23"/>
    <mergeCell ref="B24:N24"/>
    <mergeCell ref="B25:N25"/>
    <mergeCell ref="B26:N26"/>
    <mergeCell ref="A27:N27"/>
    <mergeCell ref="B28:N28"/>
    <mergeCell ref="B29:N29"/>
    <mergeCell ref="B30:N30"/>
    <mergeCell ref="B19:N19"/>
    <mergeCell ref="K9:K10"/>
    <mergeCell ref="L9:L10"/>
    <mergeCell ref="M9:M10"/>
    <mergeCell ref="N9:N10"/>
    <mergeCell ref="A12:N12"/>
    <mergeCell ref="B13:N13"/>
    <mergeCell ref="B14:N14"/>
    <mergeCell ref="B15:N15"/>
    <mergeCell ref="B16:N16"/>
    <mergeCell ref="B17:N17"/>
    <mergeCell ref="B18:N18"/>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workbookViewId="0">
      <selection sqref="A1:XFD1048576"/>
    </sheetView>
  </sheetViews>
  <sheetFormatPr defaultRowHeight="15"/>
  <cols>
    <col min="1" max="1" width="6.42578125" customWidth="1"/>
    <col min="2" max="2" width="10.7109375" customWidth="1"/>
    <col min="3" max="3" width="10" customWidth="1"/>
    <col min="4" max="4" width="50.42578125" customWidth="1"/>
    <col min="5" max="5" width="46.42578125" style="55" customWidth="1"/>
    <col min="6" max="8" width="11.140625" customWidth="1"/>
    <col min="9" max="9" width="11.140625" style="7" customWidth="1"/>
    <col min="10" max="12" width="11.140625" customWidth="1"/>
    <col min="13" max="13" width="11.140625" style="7" customWidth="1"/>
    <col min="14" max="14" width="15" style="7" customWidth="1"/>
  </cols>
  <sheetData>
    <row r="1" spans="1:14" ht="39.75" customHeight="1">
      <c r="A1" s="78" t="s">
        <v>0</v>
      </c>
      <c r="B1" s="79"/>
      <c r="C1" s="79"/>
      <c r="D1" s="79"/>
      <c r="E1" s="79"/>
      <c r="F1" s="79"/>
      <c r="G1" s="79"/>
      <c r="H1" s="79"/>
      <c r="I1" s="79"/>
      <c r="J1" s="79"/>
      <c r="K1" s="79"/>
      <c r="L1" s="79"/>
      <c r="M1" s="79"/>
      <c r="N1" s="80"/>
    </row>
    <row r="2" spans="1:14" ht="20.25" customHeight="1">
      <c r="A2" s="1">
        <v>1</v>
      </c>
      <c r="B2" s="1">
        <v>2</v>
      </c>
      <c r="C2" s="1">
        <v>3</v>
      </c>
      <c r="D2" s="1">
        <v>4</v>
      </c>
      <c r="E2" s="49">
        <v>5</v>
      </c>
      <c r="F2" s="1">
        <v>6</v>
      </c>
      <c r="G2" s="1">
        <v>7</v>
      </c>
      <c r="H2" s="1">
        <v>8</v>
      </c>
      <c r="I2" s="8">
        <v>9</v>
      </c>
      <c r="J2" s="8">
        <v>10</v>
      </c>
      <c r="K2" s="8">
        <v>11</v>
      </c>
      <c r="L2" s="8">
        <v>12</v>
      </c>
      <c r="M2" s="8">
        <v>13</v>
      </c>
      <c r="N2" s="8">
        <v>14</v>
      </c>
    </row>
    <row r="3" spans="1:14" ht="57.75" customHeight="1">
      <c r="A3" s="2" t="s">
        <v>1</v>
      </c>
      <c r="B3" s="2" t="s">
        <v>2</v>
      </c>
      <c r="C3" s="2" t="s">
        <v>3</v>
      </c>
      <c r="D3" s="2" t="s">
        <v>4</v>
      </c>
      <c r="E3" s="50" t="s">
        <v>5</v>
      </c>
      <c r="F3" s="3" t="s">
        <v>201</v>
      </c>
      <c r="G3" s="3" t="s">
        <v>202</v>
      </c>
      <c r="H3" s="3" t="s">
        <v>203</v>
      </c>
      <c r="I3" s="6" t="s">
        <v>6</v>
      </c>
      <c r="J3" s="3" t="s">
        <v>211</v>
      </c>
      <c r="K3" s="3" t="s">
        <v>212</v>
      </c>
      <c r="L3" s="3" t="s">
        <v>213</v>
      </c>
      <c r="M3" s="6" t="s">
        <v>7</v>
      </c>
      <c r="N3" s="6" t="s">
        <v>8</v>
      </c>
    </row>
    <row r="4" spans="1:14" ht="170.25" customHeight="1">
      <c r="A4" s="75">
        <v>1</v>
      </c>
      <c r="B4" s="127" t="s">
        <v>310</v>
      </c>
      <c r="C4" s="81" t="s">
        <v>30</v>
      </c>
      <c r="D4" s="128" t="s">
        <v>311</v>
      </c>
      <c r="E4" s="51" t="s">
        <v>312</v>
      </c>
      <c r="F4" s="75">
        <v>9</v>
      </c>
      <c r="G4" s="75">
        <v>9</v>
      </c>
      <c r="H4" s="75">
        <v>10</v>
      </c>
      <c r="I4" s="76">
        <f>(F4+G4+H4)/3</f>
        <v>9.3333333333333339</v>
      </c>
      <c r="J4" s="75">
        <v>3</v>
      </c>
      <c r="K4" s="75">
        <v>1</v>
      </c>
      <c r="L4" s="75">
        <v>3</v>
      </c>
      <c r="M4" s="76">
        <f>(J4+K4+L4)/3</f>
        <v>2.3333333333333335</v>
      </c>
      <c r="N4" s="77">
        <f>I4*M4</f>
        <v>21.777777777777782</v>
      </c>
    </row>
    <row r="5" spans="1:14" ht="68.25" customHeight="1">
      <c r="A5" s="75"/>
      <c r="B5" s="127"/>
      <c r="C5" s="98"/>
      <c r="D5" s="121"/>
      <c r="E5" s="51" t="s">
        <v>313</v>
      </c>
      <c r="F5" s="75"/>
      <c r="G5" s="75"/>
      <c r="H5" s="75"/>
      <c r="I5" s="76"/>
      <c r="J5" s="75"/>
      <c r="K5" s="75"/>
      <c r="L5" s="75"/>
      <c r="M5" s="76"/>
      <c r="N5" s="77"/>
    </row>
    <row r="6" spans="1:14" ht="61.5" customHeight="1">
      <c r="A6" s="75">
        <v>2</v>
      </c>
      <c r="B6" s="127" t="s">
        <v>314</v>
      </c>
      <c r="C6" s="81" t="s">
        <v>30</v>
      </c>
      <c r="D6" s="128" t="s">
        <v>315</v>
      </c>
      <c r="E6" s="51" t="s">
        <v>316</v>
      </c>
      <c r="F6" s="75">
        <v>9</v>
      </c>
      <c r="G6" s="75">
        <v>9</v>
      </c>
      <c r="H6" s="75">
        <v>9</v>
      </c>
      <c r="I6" s="76">
        <f t="shared" ref="I6" si="0">(F6+G6+H6)/3</f>
        <v>9</v>
      </c>
      <c r="J6" s="75">
        <v>5</v>
      </c>
      <c r="K6" s="75">
        <v>4</v>
      </c>
      <c r="L6" s="75">
        <v>6</v>
      </c>
      <c r="M6" s="76">
        <f t="shared" ref="M6" si="1">(J6+K6+L6)/3</f>
        <v>5</v>
      </c>
      <c r="N6" s="77">
        <f t="shared" ref="N6" si="2">I6*M6</f>
        <v>45</v>
      </c>
    </row>
    <row r="7" spans="1:14" ht="183.75" customHeight="1">
      <c r="A7" s="75"/>
      <c r="B7" s="127"/>
      <c r="C7" s="98"/>
      <c r="D7" s="121"/>
      <c r="E7" s="51" t="s">
        <v>317</v>
      </c>
      <c r="F7" s="75"/>
      <c r="G7" s="75"/>
      <c r="H7" s="75"/>
      <c r="I7" s="76"/>
      <c r="J7" s="75"/>
      <c r="K7" s="75"/>
      <c r="L7" s="75"/>
      <c r="M7" s="76"/>
      <c r="N7" s="77"/>
    </row>
    <row r="8" spans="1:14" ht="81" customHeight="1">
      <c r="A8" s="75">
        <v>3</v>
      </c>
      <c r="B8" s="127" t="s">
        <v>318</v>
      </c>
      <c r="C8" s="81" t="s">
        <v>30</v>
      </c>
      <c r="D8" s="128" t="s">
        <v>319</v>
      </c>
      <c r="E8" s="52" t="s">
        <v>320</v>
      </c>
      <c r="F8" s="75">
        <v>10</v>
      </c>
      <c r="G8" s="75">
        <v>9</v>
      </c>
      <c r="H8" s="75">
        <v>9</v>
      </c>
      <c r="I8" s="76">
        <f t="shared" ref="I8" si="3">(F8+G8+H8)/3</f>
        <v>9.3333333333333339</v>
      </c>
      <c r="J8" s="75">
        <v>2</v>
      </c>
      <c r="K8" s="75">
        <v>3</v>
      </c>
      <c r="L8" s="75">
        <v>2</v>
      </c>
      <c r="M8" s="76">
        <f t="shared" ref="M8" si="4">(J8+K8+L8)/3</f>
        <v>2.3333333333333335</v>
      </c>
      <c r="N8" s="77">
        <f t="shared" ref="N8" si="5">I8*M8</f>
        <v>21.777777777777782</v>
      </c>
    </row>
    <row r="9" spans="1:14" ht="108.75" customHeight="1">
      <c r="A9" s="75"/>
      <c r="B9" s="127"/>
      <c r="C9" s="98"/>
      <c r="D9" s="121"/>
      <c r="E9" s="52" t="s">
        <v>321</v>
      </c>
      <c r="F9" s="75"/>
      <c r="G9" s="75"/>
      <c r="H9" s="75"/>
      <c r="I9" s="76"/>
      <c r="J9" s="75"/>
      <c r="K9" s="75"/>
      <c r="L9" s="75"/>
      <c r="M9" s="76"/>
      <c r="N9" s="77"/>
    </row>
    <row r="10" spans="1:14" ht="73.5" customHeight="1">
      <c r="A10" s="75">
        <v>4</v>
      </c>
      <c r="B10" s="127" t="s">
        <v>322</v>
      </c>
      <c r="C10" s="81" t="s">
        <v>30</v>
      </c>
      <c r="D10" s="128" t="s">
        <v>323</v>
      </c>
      <c r="E10" s="52" t="s">
        <v>324</v>
      </c>
      <c r="F10" s="75">
        <v>9</v>
      </c>
      <c r="G10" s="75">
        <v>8</v>
      </c>
      <c r="H10" s="75">
        <v>7</v>
      </c>
      <c r="I10" s="76">
        <f t="shared" ref="I10" si="6">(F10+G10+H10)/3</f>
        <v>8</v>
      </c>
      <c r="J10" s="75">
        <v>5</v>
      </c>
      <c r="K10" s="75">
        <v>5</v>
      </c>
      <c r="L10" s="75">
        <v>4</v>
      </c>
      <c r="M10" s="76">
        <f t="shared" ref="M10" si="7">(J10+K10+L10)/3</f>
        <v>4.666666666666667</v>
      </c>
      <c r="N10" s="77">
        <f t="shared" ref="N10" si="8">I10*M10</f>
        <v>37.333333333333336</v>
      </c>
    </row>
    <row r="11" spans="1:14" ht="126.75" customHeight="1">
      <c r="A11" s="75"/>
      <c r="B11" s="127"/>
      <c r="C11" s="98"/>
      <c r="D11" s="121"/>
      <c r="E11" s="52" t="s">
        <v>325</v>
      </c>
      <c r="F11" s="75"/>
      <c r="G11" s="75"/>
      <c r="H11" s="75"/>
      <c r="I11" s="76"/>
      <c r="J11" s="75"/>
      <c r="K11" s="75"/>
      <c r="L11" s="75"/>
      <c r="M11" s="76"/>
      <c r="N11" s="77"/>
    </row>
    <row r="12" spans="1:14" ht="168" customHeight="1">
      <c r="A12" s="75">
        <v>5</v>
      </c>
      <c r="B12" s="127" t="s">
        <v>326</v>
      </c>
      <c r="C12" s="81" t="s">
        <v>30</v>
      </c>
      <c r="D12" s="128" t="s">
        <v>327</v>
      </c>
      <c r="E12" s="52" t="s">
        <v>328</v>
      </c>
      <c r="F12" s="75">
        <v>10</v>
      </c>
      <c r="G12" s="75">
        <v>9</v>
      </c>
      <c r="H12" s="75">
        <v>8</v>
      </c>
      <c r="I12" s="76">
        <f t="shared" ref="I12" si="9">(F12+G12+H12)/3</f>
        <v>9</v>
      </c>
      <c r="J12" s="75">
        <v>2</v>
      </c>
      <c r="K12" s="75">
        <v>1</v>
      </c>
      <c r="L12" s="75">
        <v>1</v>
      </c>
      <c r="M12" s="76">
        <f t="shared" ref="M12" si="10">(J12+K12+L12)/3</f>
        <v>1.3333333333333333</v>
      </c>
      <c r="N12" s="77">
        <f t="shared" ref="N12" si="11">I12*M12</f>
        <v>12</v>
      </c>
    </row>
    <row r="13" spans="1:14" ht="105" customHeight="1">
      <c r="A13" s="75"/>
      <c r="B13" s="127"/>
      <c r="C13" s="98"/>
      <c r="D13" s="121"/>
      <c r="E13" s="52" t="s">
        <v>329</v>
      </c>
      <c r="F13" s="75"/>
      <c r="G13" s="75"/>
      <c r="H13" s="75"/>
      <c r="I13" s="76"/>
      <c r="J13" s="75"/>
      <c r="K13" s="75"/>
      <c r="L13" s="75"/>
      <c r="M13" s="76"/>
      <c r="N13" s="77"/>
    </row>
    <row r="14" spans="1:14" ht="94.5" customHeight="1">
      <c r="A14" s="75">
        <v>6</v>
      </c>
      <c r="B14" s="127" t="s">
        <v>330</v>
      </c>
      <c r="C14" s="81" t="s">
        <v>30</v>
      </c>
      <c r="D14" s="128" t="s">
        <v>331</v>
      </c>
      <c r="E14" s="52" t="s">
        <v>332</v>
      </c>
      <c r="F14" s="75">
        <v>8</v>
      </c>
      <c r="G14" s="75">
        <v>9</v>
      </c>
      <c r="H14" s="75">
        <v>7</v>
      </c>
      <c r="I14" s="76">
        <f t="shared" ref="I14" si="12">(F14+G14+H14)/3</f>
        <v>8</v>
      </c>
      <c r="J14" s="75">
        <v>3</v>
      </c>
      <c r="K14" s="75">
        <v>4</v>
      </c>
      <c r="L14" s="75">
        <v>2</v>
      </c>
      <c r="M14" s="76">
        <f t="shared" ref="M14" si="13">(J14+K14+L14)/3</f>
        <v>3</v>
      </c>
      <c r="N14" s="77">
        <f t="shared" ref="N14" si="14">I14*M14</f>
        <v>24</v>
      </c>
    </row>
    <row r="15" spans="1:14" ht="102" customHeight="1">
      <c r="A15" s="75"/>
      <c r="B15" s="127"/>
      <c r="C15" s="98"/>
      <c r="D15" s="121"/>
      <c r="E15" s="52" t="s">
        <v>333</v>
      </c>
      <c r="F15" s="75"/>
      <c r="G15" s="75"/>
      <c r="H15" s="75"/>
      <c r="I15" s="76"/>
      <c r="J15" s="75"/>
      <c r="K15" s="75"/>
      <c r="L15" s="75"/>
      <c r="M15" s="76"/>
      <c r="N15" s="77"/>
    </row>
    <row r="16" spans="1:14" ht="68.25" customHeight="1">
      <c r="A16" s="75">
        <v>7</v>
      </c>
      <c r="B16" s="127" t="s">
        <v>334</v>
      </c>
      <c r="C16" s="81" t="s">
        <v>30</v>
      </c>
      <c r="D16" s="128" t="s">
        <v>335</v>
      </c>
      <c r="E16" s="53" t="s">
        <v>336</v>
      </c>
      <c r="F16" s="75">
        <v>8</v>
      </c>
      <c r="G16" s="75">
        <v>8</v>
      </c>
      <c r="H16" s="75">
        <v>9</v>
      </c>
      <c r="I16" s="76">
        <f t="shared" ref="I16" si="15">(F16+G16+H16)/3</f>
        <v>8.3333333333333339</v>
      </c>
      <c r="J16" s="75">
        <v>5</v>
      </c>
      <c r="K16" s="75">
        <v>6</v>
      </c>
      <c r="L16" s="75">
        <v>5</v>
      </c>
      <c r="M16" s="76">
        <f t="shared" ref="M16" si="16">(J16+K16+L16)/3</f>
        <v>5.333333333333333</v>
      </c>
      <c r="N16" s="77">
        <f t="shared" ref="N16" si="17">I16*M16</f>
        <v>44.444444444444443</v>
      </c>
    </row>
    <row r="17" spans="1:14" ht="81" customHeight="1">
      <c r="A17" s="75"/>
      <c r="B17" s="127"/>
      <c r="C17" s="98"/>
      <c r="D17" s="121"/>
      <c r="E17" s="52" t="s">
        <v>337</v>
      </c>
      <c r="F17" s="75"/>
      <c r="G17" s="75"/>
      <c r="H17" s="75"/>
      <c r="I17" s="76"/>
      <c r="J17" s="75"/>
      <c r="K17" s="75"/>
      <c r="L17" s="75"/>
      <c r="M17" s="76"/>
      <c r="N17" s="77"/>
    </row>
    <row r="18" spans="1:14" ht="81.75" customHeight="1">
      <c r="A18" s="75">
        <v>8</v>
      </c>
      <c r="B18" s="127" t="s">
        <v>338</v>
      </c>
      <c r="C18" s="81" t="s">
        <v>30</v>
      </c>
      <c r="D18" s="128" t="s">
        <v>339</v>
      </c>
      <c r="E18" s="52" t="s">
        <v>340</v>
      </c>
      <c r="F18" s="75">
        <v>7</v>
      </c>
      <c r="G18" s="75">
        <v>8</v>
      </c>
      <c r="H18" s="75">
        <v>9</v>
      </c>
      <c r="I18" s="76">
        <f t="shared" ref="I18" si="18">(F18+G18+H18)/3</f>
        <v>8</v>
      </c>
      <c r="J18" s="75">
        <v>5</v>
      </c>
      <c r="K18" s="75">
        <v>4</v>
      </c>
      <c r="L18" s="75">
        <v>5</v>
      </c>
      <c r="M18" s="76">
        <f t="shared" ref="M18" si="19">(J18+K18+L18)/3</f>
        <v>4.666666666666667</v>
      </c>
      <c r="N18" s="77">
        <f t="shared" ref="N18" si="20">I18*M18</f>
        <v>37.333333333333336</v>
      </c>
    </row>
    <row r="19" spans="1:14" ht="81.75" customHeight="1">
      <c r="A19" s="75"/>
      <c r="B19" s="127"/>
      <c r="C19" s="98"/>
      <c r="D19" s="121"/>
      <c r="E19" s="52" t="s">
        <v>341</v>
      </c>
      <c r="F19" s="75"/>
      <c r="G19" s="75"/>
      <c r="H19" s="75"/>
      <c r="I19" s="76"/>
      <c r="J19" s="75"/>
      <c r="K19" s="75"/>
      <c r="L19" s="75"/>
      <c r="M19" s="76"/>
      <c r="N19" s="77"/>
    </row>
    <row r="20" spans="1:14" ht="89.25" customHeight="1">
      <c r="A20" s="75">
        <v>9</v>
      </c>
      <c r="B20" s="127" t="s">
        <v>342</v>
      </c>
      <c r="C20" s="81" t="s">
        <v>30</v>
      </c>
      <c r="D20" s="128" t="s">
        <v>343</v>
      </c>
      <c r="E20" s="51" t="s">
        <v>344</v>
      </c>
      <c r="F20" s="75">
        <v>9</v>
      </c>
      <c r="G20" s="75">
        <v>8</v>
      </c>
      <c r="H20" s="75">
        <v>8</v>
      </c>
      <c r="I20" s="76">
        <f t="shared" ref="I20" si="21">(F20+G20+H20)/3</f>
        <v>8.3333333333333339</v>
      </c>
      <c r="J20" s="75">
        <v>2</v>
      </c>
      <c r="K20" s="75">
        <v>2</v>
      </c>
      <c r="L20" s="75">
        <v>3</v>
      </c>
      <c r="M20" s="76">
        <f t="shared" ref="M20" si="22">(J20+K20+L20)/3</f>
        <v>2.3333333333333335</v>
      </c>
      <c r="N20" s="77">
        <f t="shared" ref="N20" si="23">I20*M20</f>
        <v>19.444444444444446</v>
      </c>
    </row>
    <row r="21" spans="1:14" ht="117.75" customHeight="1">
      <c r="A21" s="75"/>
      <c r="B21" s="127"/>
      <c r="C21" s="98"/>
      <c r="D21" s="121"/>
      <c r="E21" s="52" t="s">
        <v>345</v>
      </c>
      <c r="F21" s="75"/>
      <c r="G21" s="75"/>
      <c r="H21" s="75"/>
      <c r="I21" s="76"/>
      <c r="J21" s="75"/>
      <c r="K21" s="75"/>
      <c r="L21" s="75"/>
      <c r="M21" s="76"/>
      <c r="N21" s="77"/>
    </row>
    <row r="22" spans="1:14" ht="115.5" customHeight="1">
      <c r="A22" s="75">
        <v>10</v>
      </c>
      <c r="B22" s="127" t="s">
        <v>346</v>
      </c>
      <c r="C22" s="81" t="s">
        <v>30</v>
      </c>
      <c r="D22" s="99" t="s">
        <v>347</v>
      </c>
      <c r="E22" s="52" t="s">
        <v>348</v>
      </c>
      <c r="F22" s="75">
        <v>9</v>
      </c>
      <c r="G22" s="75">
        <v>9</v>
      </c>
      <c r="H22" s="75">
        <v>9</v>
      </c>
      <c r="I22" s="76">
        <f t="shared" ref="I22" si="24">(F22+G22+H22)/3</f>
        <v>9</v>
      </c>
      <c r="J22" s="75">
        <v>3</v>
      </c>
      <c r="K22" s="75">
        <v>3</v>
      </c>
      <c r="L22" s="75">
        <v>3</v>
      </c>
      <c r="M22" s="76">
        <f t="shared" ref="M22" si="25">(J22+K22+L22)/3</f>
        <v>3</v>
      </c>
      <c r="N22" s="77">
        <f t="shared" ref="N22" si="26">I22*M22</f>
        <v>27</v>
      </c>
    </row>
    <row r="23" spans="1:14" ht="104.25" customHeight="1">
      <c r="A23" s="75"/>
      <c r="B23" s="127"/>
      <c r="C23" s="98"/>
      <c r="D23" s="99"/>
      <c r="E23" s="52" t="s">
        <v>349</v>
      </c>
      <c r="F23" s="75"/>
      <c r="G23" s="75"/>
      <c r="H23" s="75"/>
      <c r="I23" s="76"/>
      <c r="J23" s="75"/>
      <c r="K23" s="75"/>
      <c r="L23" s="75"/>
      <c r="M23" s="76"/>
      <c r="N23" s="77"/>
    </row>
    <row r="24" spans="1:14" ht="92.25" customHeight="1">
      <c r="A24" s="75">
        <v>11</v>
      </c>
      <c r="B24" s="127" t="s">
        <v>350</v>
      </c>
      <c r="C24" s="81" t="s">
        <v>30</v>
      </c>
      <c r="D24" s="99" t="s">
        <v>351</v>
      </c>
      <c r="E24" s="52" t="s">
        <v>352</v>
      </c>
      <c r="F24" s="75">
        <v>9</v>
      </c>
      <c r="G24" s="75">
        <v>9</v>
      </c>
      <c r="H24" s="75">
        <v>10</v>
      </c>
      <c r="I24" s="76">
        <f t="shared" ref="I24" si="27">(F24+G24+H24)/3</f>
        <v>9.3333333333333339</v>
      </c>
      <c r="J24" s="75">
        <v>4</v>
      </c>
      <c r="K24" s="75">
        <v>5</v>
      </c>
      <c r="L24" s="75">
        <v>5</v>
      </c>
      <c r="M24" s="76">
        <f t="shared" ref="M24" si="28">(J24+K24+L24)/3</f>
        <v>4.666666666666667</v>
      </c>
      <c r="N24" s="77">
        <f>I24*M24</f>
        <v>43.555555555555564</v>
      </c>
    </row>
    <row r="25" spans="1:14" ht="99" customHeight="1">
      <c r="A25" s="75"/>
      <c r="B25" s="127"/>
      <c r="C25" s="98"/>
      <c r="D25" s="99"/>
      <c r="E25" s="52" t="s">
        <v>353</v>
      </c>
      <c r="F25" s="75"/>
      <c r="G25" s="75"/>
      <c r="H25" s="75"/>
      <c r="I25" s="76"/>
      <c r="J25" s="75"/>
      <c r="K25" s="75"/>
      <c r="L25" s="75"/>
      <c r="M25" s="76"/>
      <c r="N25" s="77"/>
    </row>
    <row r="26" spans="1:14" ht="96" customHeight="1">
      <c r="A26" s="75">
        <v>12</v>
      </c>
      <c r="B26" s="127" t="s">
        <v>354</v>
      </c>
      <c r="C26" s="81" t="s">
        <v>30</v>
      </c>
      <c r="D26" s="99" t="s">
        <v>355</v>
      </c>
      <c r="E26" s="52" t="s">
        <v>356</v>
      </c>
      <c r="F26" s="75">
        <v>1</v>
      </c>
      <c r="G26" s="75">
        <v>1</v>
      </c>
      <c r="H26" s="75">
        <v>4</v>
      </c>
      <c r="I26" s="76">
        <f t="shared" ref="I26:I30" si="29">(F26+G26+H26)/3</f>
        <v>2</v>
      </c>
      <c r="J26" s="75">
        <v>1</v>
      </c>
      <c r="K26" s="75">
        <v>2</v>
      </c>
      <c r="L26" s="75">
        <v>2</v>
      </c>
      <c r="M26" s="76">
        <f t="shared" ref="M26:M30" si="30">(J26+K26+L26)/3</f>
        <v>1.6666666666666667</v>
      </c>
      <c r="N26" s="77">
        <f t="shared" ref="N26:N30" si="31">I26*M26</f>
        <v>3.3333333333333335</v>
      </c>
    </row>
    <row r="27" spans="1:14" ht="99.75" customHeight="1">
      <c r="A27" s="75"/>
      <c r="B27" s="127"/>
      <c r="C27" s="98"/>
      <c r="D27" s="99"/>
      <c r="E27" s="52" t="s">
        <v>357</v>
      </c>
      <c r="F27" s="75"/>
      <c r="G27" s="75"/>
      <c r="H27" s="75"/>
      <c r="I27" s="76"/>
      <c r="J27" s="75"/>
      <c r="K27" s="75"/>
      <c r="L27" s="75"/>
      <c r="M27" s="76"/>
      <c r="N27" s="77"/>
    </row>
    <row r="28" spans="1:14" ht="61.5" customHeight="1">
      <c r="A28" s="75">
        <v>13</v>
      </c>
      <c r="B28" s="127" t="s">
        <v>358</v>
      </c>
      <c r="C28" s="81" t="s">
        <v>30</v>
      </c>
      <c r="D28" s="99" t="s">
        <v>359</v>
      </c>
      <c r="E28" s="52" t="s">
        <v>360</v>
      </c>
      <c r="F28" s="75">
        <v>3</v>
      </c>
      <c r="G28" s="75">
        <v>3</v>
      </c>
      <c r="H28" s="75">
        <v>4</v>
      </c>
      <c r="I28" s="76">
        <f t="shared" si="29"/>
        <v>3.3333333333333335</v>
      </c>
      <c r="J28" s="75">
        <v>7</v>
      </c>
      <c r="K28" s="75">
        <v>6</v>
      </c>
      <c r="L28" s="75">
        <v>8</v>
      </c>
      <c r="M28" s="76">
        <f t="shared" si="30"/>
        <v>7</v>
      </c>
      <c r="N28" s="77">
        <f t="shared" si="31"/>
        <v>23.333333333333336</v>
      </c>
    </row>
    <row r="29" spans="1:14" ht="53.25" customHeight="1">
      <c r="A29" s="75"/>
      <c r="B29" s="127"/>
      <c r="C29" s="98"/>
      <c r="D29" s="99"/>
      <c r="E29" s="51" t="s">
        <v>361</v>
      </c>
      <c r="F29" s="75"/>
      <c r="G29" s="75"/>
      <c r="H29" s="75"/>
      <c r="I29" s="76"/>
      <c r="J29" s="75"/>
      <c r="K29" s="75"/>
      <c r="L29" s="75"/>
      <c r="M29" s="76"/>
      <c r="N29" s="77"/>
    </row>
    <row r="30" spans="1:14" ht="78" customHeight="1">
      <c r="A30" s="75">
        <v>14</v>
      </c>
      <c r="B30" s="127" t="s">
        <v>362</v>
      </c>
      <c r="C30" s="81" t="s">
        <v>30</v>
      </c>
      <c r="D30" s="99" t="s">
        <v>363</v>
      </c>
      <c r="E30" s="53" t="s">
        <v>364</v>
      </c>
      <c r="F30" s="75">
        <v>9</v>
      </c>
      <c r="G30" s="75">
        <v>6</v>
      </c>
      <c r="H30" s="75">
        <v>9</v>
      </c>
      <c r="I30" s="76">
        <f t="shared" si="29"/>
        <v>8</v>
      </c>
      <c r="J30" s="75">
        <v>1</v>
      </c>
      <c r="K30" s="75">
        <v>1</v>
      </c>
      <c r="L30" s="75">
        <v>2</v>
      </c>
      <c r="M30" s="76">
        <f t="shared" si="30"/>
        <v>1.3333333333333333</v>
      </c>
      <c r="N30" s="77">
        <f t="shared" si="31"/>
        <v>10.666666666666666</v>
      </c>
    </row>
    <row r="31" spans="1:14" ht="75.75" customHeight="1">
      <c r="A31" s="75"/>
      <c r="B31" s="127"/>
      <c r="C31" s="98"/>
      <c r="D31" s="99"/>
      <c r="E31" s="52" t="s">
        <v>365</v>
      </c>
      <c r="F31" s="75"/>
      <c r="G31" s="75"/>
      <c r="H31" s="75"/>
      <c r="I31" s="76"/>
      <c r="J31" s="75"/>
      <c r="K31" s="75"/>
      <c r="L31" s="75"/>
      <c r="M31" s="76"/>
      <c r="N31" s="77"/>
    </row>
    <row r="32" spans="1:14">
      <c r="A32" s="89" t="s">
        <v>9</v>
      </c>
      <c r="B32" s="89"/>
      <c r="C32" s="89"/>
      <c r="D32" s="89"/>
      <c r="E32" s="89"/>
      <c r="F32" s="89"/>
      <c r="G32" s="89"/>
      <c r="H32" s="89"/>
      <c r="I32" s="89"/>
      <c r="J32" s="89"/>
      <c r="K32" s="89"/>
      <c r="L32" s="89"/>
      <c r="M32" s="89"/>
      <c r="N32" s="89"/>
    </row>
    <row r="33" spans="1:23" s="4" customFormat="1" ht="18.75" customHeight="1">
      <c r="A33" s="90">
        <v>1</v>
      </c>
      <c r="B33" s="91"/>
      <c r="C33" s="91"/>
      <c r="D33" s="92" t="s">
        <v>10</v>
      </c>
      <c r="E33" s="92"/>
      <c r="F33" s="92"/>
      <c r="G33" s="92"/>
      <c r="H33" s="92"/>
      <c r="I33" s="92"/>
      <c r="J33" s="92"/>
      <c r="K33" s="92"/>
      <c r="L33" s="92"/>
      <c r="M33" s="92"/>
      <c r="N33" s="92"/>
    </row>
    <row r="34" spans="1:23" s="4" customFormat="1" ht="32.85" customHeight="1">
      <c r="A34" s="93">
        <v>2</v>
      </c>
      <c r="B34" s="94"/>
      <c r="C34" s="94"/>
      <c r="D34" s="95" t="s">
        <v>11</v>
      </c>
      <c r="E34" s="95"/>
      <c r="F34" s="95"/>
      <c r="G34" s="95"/>
      <c r="H34" s="95"/>
      <c r="I34" s="95"/>
      <c r="J34" s="95"/>
      <c r="K34" s="95"/>
      <c r="L34" s="95"/>
      <c r="M34" s="95"/>
      <c r="N34" s="95"/>
    </row>
    <row r="35" spans="1:23" s="4" customFormat="1" ht="18.75" customHeight="1">
      <c r="A35" s="93">
        <v>3</v>
      </c>
      <c r="B35" s="94"/>
      <c r="C35" s="94"/>
      <c r="D35" s="95" t="s">
        <v>12</v>
      </c>
      <c r="E35" s="95"/>
      <c r="F35" s="95"/>
      <c r="G35" s="95"/>
      <c r="H35" s="95"/>
      <c r="I35" s="95"/>
      <c r="J35" s="95"/>
      <c r="K35" s="95"/>
      <c r="L35" s="95"/>
      <c r="M35" s="95"/>
      <c r="N35" s="95"/>
    </row>
    <row r="36" spans="1:23" s="4" customFormat="1" ht="34.5" customHeight="1">
      <c r="A36" s="93">
        <v>4</v>
      </c>
      <c r="B36" s="94"/>
      <c r="C36" s="94"/>
      <c r="D36" s="95" t="s">
        <v>13</v>
      </c>
      <c r="E36" s="95"/>
      <c r="F36" s="95"/>
      <c r="G36" s="95"/>
      <c r="H36" s="95"/>
      <c r="I36" s="95"/>
      <c r="J36" s="95"/>
      <c r="K36" s="95"/>
      <c r="L36" s="95"/>
      <c r="M36" s="95"/>
      <c r="N36" s="95"/>
    </row>
    <row r="37" spans="1:23" s="4" customFormat="1" ht="18.75" customHeight="1">
      <c r="A37" s="93">
        <v>5</v>
      </c>
      <c r="B37" s="94"/>
      <c r="C37" s="94"/>
      <c r="D37" s="95" t="s">
        <v>14</v>
      </c>
      <c r="E37" s="95"/>
      <c r="F37" s="95"/>
      <c r="G37" s="95"/>
      <c r="H37" s="95"/>
      <c r="I37" s="95"/>
      <c r="J37" s="95"/>
      <c r="K37" s="95"/>
      <c r="L37" s="95"/>
      <c r="M37" s="95"/>
      <c r="N37" s="95"/>
    </row>
    <row r="38" spans="1:23" s="4" customFormat="1" ht="44.25" customHeight="1">
      <c r="A38" s="5">
        <v>6</v>
      </c>
      <c r="B38" s="5">
        <v>7</v>
      </c>
      <c r="C38" s="34">
        <v>8</v>
      </c>
      <c r="D38" s="95" t="s">
        <v>15</v>
      </c>
      <c r="E38" s="95"/>
      <c r="F38" s="95"/>
      <c r="G38" s="95"/>
      <c r="H38" s="95"/>
      <c r="I38" s="95"/>
      <c r="J38" s="95"/>
      <c r="K38" s="95"/>
      <c r="L38" s="95"/>
      <c r="M38" s="95"/>
      <c r="N38" s="95"/>
    </row>
    <row r="39" spans="1:23" s="4" customFormat="1" ht="18.75" customHeight="1">
      <c r="A39" s="93">
        <v>9</v>
      </c>
      <c r="B39" s="94"/>
      <c r="C39" s="94"/>
      <c r="D39" s="95" t="s">
        <v>16</v>
      </c>
      <c r="E39" s="95"/>
      <c r="F39" s="95"/>
      <c r="G39" s="95"/>
      <c r="H39" s="95"/>
      <c r="I39" s="95"/>
      <c r="J39" s="95"/>
      <c r="K39" s="95"/>
      <c r="L39" s="95"/>
      <c r="M39" s="95"/>
      <c r="N39" s="95"/>
    </row>
    <row r="40" spans="1:23" s="4" customFormat="1" ht="36.75" customHeight="1">
      <c r="A40" s="5">
        <v>10</v>
      </c>
      <c r="B40" s="5">
        <v>11</v>
      </c>
      <c r="C40" s="34">
        <v>12</v>
      </c>
      <c r="D40" s="95" t="s">
        <v>17</v>
      </c>
      <c r="E40" s="95"/>
      <c r="F40" s="95"/>
      <c r="G40" s="95"/>
      <c r="H40" s="95"/>
      <c r="I40" s="95"/>
      <c r="J40" s="95"/>
      <c r="K40" s="95"/>
      <c r="L40" s="95"/>
      <c r="M40" s="95"/>
      <c r="N40" s="95"/>
    </row>
    <row r="41" spans="1:23" s="4" customFormat="1">
      <c r="A41" s="93">
        <v>13</v>
      </c>
      <c r="B41" s="94"/>
      <c r="C41" s="94"/>
      <c r="D41" s="95" t="s">
        <v>18</v>
      </c>
      <c r="E41" s="95"/>
      <c r="F41" s="95"/>
      <c r="G41" s="95"/>
      <c r="H41" s="95"/>
      <c r="I41" s="95"/>
      <c r="J41" s="95"/>
      <c r="K41" s="95"/>
      <c r="L41" s="95"/>
      <c r="M41" s="95"/>
      <c r="N41" s="95"/>
    </row>
    <row r="42" spans="1:23" s="4" customFormat="1">
      <c r="A42" s="93">
        <v>14</v>
      </c>
      <c r="B42" s="94"/>
      <c r="C42" s="94"/>
      <c r="D42" s="95" t="s">
        <v>19</v>
      </c>
      <c r="E42" s="95"/>
      <c r="F42" s="95"/>
      <c r="G42" s="95"/>
      <c r="H42" s="95"/>
      <c r="I42" s="95"/>
      <c r="J42" s="95"/>
      <c r="K42" s="95"/>
      <c r="L42" s="95"/>
      <c r="M42" s="95"/>
      <c r="N42" s="95"/>
    </row>
    <row r="44" spans="1:23">
      <c r="D44" s="54"/>
      <c r="F44" s="56"/>
      <c r="H44" s="130"/>
      <c r="I44" s="130"/>
      <c r="J44" s="130"/>
      <c r="K44" s="130"/>
      <c r="L44" s="130"/>
      <c r="M44" s="130"/>
    </row>
    <row r="45" spans="1:23">
      <c r="F45" s="129"/>
      <c r="G45" s="129"/>
      <c r="H45" s="129"/>
      <c r="I45" s="57"/>
      <c r="J45" s="57"/>
    </row>
    <row r="46" spans="1:23">
      <c r="H46" s="57"/>
      <c r="I46" s="57"/>
      <c r="J46" s="57"/>
    </row>
    <row r="47" spans="1:23">
      <c r="F47" s="130"/>
      <c r="G47" s="130"/>
      <c r="H47" s="130"/>
      <c r="J47" s="129"/>
      <c r="K47" s="129"/>
      <c r="L47" s="129"/>
      <c r="M47" s="129"/>
      <c r="N47" s="129"/>
      <c r="O47" s="129"/>
      <c r="P47" s="129"/>
      <c r="Q47" s="129"/>
      <c r="R47" s="129"/>
      <c r="S47" s="130"/>
      <c r="T47" s="130"/>
      <c r="U47" s="130"/>
      <c r="V47" s="130"/>
      <c r="W47" s="130"/>
    </row>
    <row r="51" spans="6:11">
      <c r="F51" s="130"/>
      <c r="G51" s="130"/>
      <c r="H51" s="55"/>
      <c r="I51" s="130"/>
      <c r="J51" s="130"/>
      <c r="K51" s="130"/>
    </row>
  </sheetData>
  <mergeCells count="213">
    <mergeCell ref="O47:R47"/>
    <mergeCell ref="S47:U47"/>
    <mergeCell ref="V47:W47"/>
    <mergeCell ref="F51:G51"/>
    <mergeCell ref="I51:K51"/>
    <mergeCell ref="A42:C42"/>
    <mergeCell ref="D42:N42"/>
    <mergeCell ref="H44:J44"/>
    <mergeCell ref="K44:M44"/>
    <mergeCell ref="F45:H45"/>
    <mergeCell ref="F47:H47"/>
    <mergeCell ref="J47:K47"/>
    <mergeCell ref="L47:N47"/>
    <mergeCell ref="D38:N38"/>
    <mergeCell ref="A39:C39"/>
    <mergeCell ref="D39:N39"/>
    <mergeCell ref="D40:N40"/>
    <mergeCell ref="A41:C41"/>
    <mergeCell ref="D41:N41"/>
    <mergeCell ref="A35:C35"/>
    <mergeCell ref="D35:N35"/>
    <mergeCell ref="A36:C36"/>
    <mergeCell ref="D36:N36"/>
    <mergeCell ref="A37:C37"/>
    <mergeCell ref="D37:N37"/>
    <mergeCell ref="A32:N32"/>
    <mergeCell ref="A33:C33"/>
    <mergeCell ref="D33:N33"/>
    <mergeCell ref="A34:C34"/>
    <mergeCell ref="D34:N34"/>
    <mergeCell ref="H30:H31"/>
    <mergeCell ref="I30:I31"/>
    <mergeCell ref="J30:J31"/>
    <mergeCell ref="K30:K31"/>
    <mergeCell ref="L30:L31"/>
    <mergeCell ref="M30:M31"/>
    <mergeCell ref="K28:K29"/>
    <mergeCell ref="L28:L29"/>
    <mergeCell ref="M28:M29"/>
    <mergeCell ref="N28:N29"/>
    <mergeCell ref="A30:A31"/>
    <mergeCell ref="B30:B31"/>
    <mergeCell ref="C30:C31"/>
    <mergeCell ref="D30:D31"/>
    <mergeCell ref="F30:F31"/>
    <mergeCell ref="G30:G31"/>
    <mergeCell ref="N30:N31"/>
    <mergeCell ref="A28:A29"/>
    <mergeCell ref="B28:B29"/>
    <mergeCell ref="C28:C29"/>
    <mergeCell ref="D28:D29"/>
    <mergeCell ref="F28:F29"/>
    <mergeCell ref="G28:G29"/>
    <mergeCell ref="H28:H29"/>
    <mergeCell ref="I28:I29"/>
    <mergeCell ref="J28:J29"/>
    <mergeCell ref="K24:K25"/>
    <mergeCell ref="L24:L25"/>
    <mergeCell ref="M24:M25"/>
    <mergeCell ref="N24:N25"/>
    <mergeCell ref="A26:A27"/>
    <mergeCell ref="B26:B27"/>
    <mergeCell ref="C26:C27"/>
    <mergeCell ref="D26:D27"/>
    <mergeCell ref="F26:F27"/>
    <mergeCell ref="G26:G27"/>
    <mergeCell ref="N26:N27"/>
    <mergeCell ref="H26:H27"/>
    <mergeCell ref="I26:I27"/>
    <mergeCell ref="J26:J27"/>
    <mergeCell ref="K26:K27"/>
    <mergeCell ref="L26:L27"/>
    <mergeCell ref="M26:M27"/>
    <mergeCell ref="A24:A25"/>
    <mergeCell ref="B24:B25"/>
    <mergeCell ref="C24:C25"/>
    <mergeCell ref="D24:D25"/>
    <mergeCell ref="F24:F25"/>
    <mergeCell ref="G24:G25"/>
    <mergeCell ref="H24:H25"/>
    <mergeCell ref="I24:I25"/>
    <mergeCell ref="J24:J25"/>
    <mergeCell ref="K20:K21"/>
    <mergeCell ref="L20:L21"/>
    <mergeCell ref="M20:M21"/>
    <mergeCell ref="N20:N21"/>
    <mergeCell ref="A22:A23"/>
    <mergeCell ref="B22:B23"/>
    <mergeCell ref="C22:C23"/>
    <mergeCell ref="D22:D23"/>
    <mergeCell ref="F22:F23"/>
    <mergeCell ref="G22:G23"/>
    <mergeCell ref="N22:N23"/>
    <mergeCell ref="H22:H23"/>
    <mergeCell ref="I22:I23"/>
    <mergeCell ref="J22:J23"/>
    <mergeCell ref="K22:K23"/>
    <mergeCell ref="L22:L23"/>
    <mergeCell ref="M22:M23"/>
    <mergeCell ref="A20:A21"/>
    <mergeCell ref="B20:B21"/>
    <mergeCell ref="C20:C21"/>
    <mergeCell ref="D20:D21"/>
    <mergeCell ref="F20:F21"/>
    <mergeCell ref="G20:G21"/>
    <mergeCell ref="H20:H21"/>
    <mergeCell ref="I20:I21"/>
    <mergeCell ref="J20:J21"/>
    <mergeCell ref="K16:K17"/>
    <mergeCell ref="L16:L17"/>
    <mergeCell ref="M16:M17"/>
    <mergeCell ref="N16:N17"/>
    <mergeCell ref="A18:A19"/>
    <mergeCell ref="B18:B19"/>
    <mergeCell ref="C18:C19"/>
    <mergeCell ref="D18:D19"/>
    <mergeCell ref="F18:F19"/>
    <mergeCell ref="G18:G19"/>
    <mergeCell ref="N18:N19"/>
    <mergeCell ref="H18:H19"/>
    <mergeCell ref="I18:I19"/>
    <mergeCell ref="J18:J19"/>
    <mergeCell ref="K18:K19"/>
    <mergeCell ref="L18:L19"/>
    <mergeCell ref="M18:M19"/>
    <mergeCell ref="A16:A17"/>
    <mergeCell ref="B16:B17"/>
    <mergeCell ref="C16:C17"/>
    <mergeCell ref="D16:D17"/>
    <mergeCell ref="F16:F17"/>
    <mergeCell ref="G16:G17"/>
    <mergeCell ref="H16:H17"/>
    <mergeCell ref="I16:I17"/>
    <mergeCell ref="J16:J17"/>
    <mergeCell ref="K12:K13"/>
    <mergeCell ref="L12:L13"/>
    <mergeCell ref="M12:M13"/>
    <mergeCell ref="N12:N13"/>
    <mergeCell ref="A14:A15"/>
    <mergeCell ref="B14:B15"/>
    <mergeCell ref="C14:C15"/>
    <mergeCell ref="D14:D15"/>
    <mergeCell ref="F14:F15"/>
    <mergeCell ref="G14:G15"/>
    <mergeCell ref="N14:N15"/>
    <mergeCell ref="H14:H15"/>
    <mergeCell ref="I14:I15"/>
    <mergeCell ref="J14:J15"/>
    <mergeCell ref="K14:K15"/>
    <mergeCell ref="L14:L15"/>
    <mergeCell ref="M14:M15"/>
    <mergeCell ref="A12:A13"/>
    <mergeCell ref="B12:B13"/>
    <mergeCell ref="C12:C13"/>
    <mergeCell ref="D12:D13"/>
    <mergeCell ref="F12:F13"/>
    <mergeCell ref="G12:G13"/>
    <mergeCell ref="H12:H13"/>
    <mergeCell ref="I12:I13"/>
    <mergeCell ref="J12:J13"/>
    <mergeCell ref="M8:M9"/>
    <mergeCell ref="N8:N9"/>
    <mergeCell ref="A10:A11"/>
    <mergeCell ref="B10:B11"/>
    <mergeCell ref="C10:C11"/>
    <mergeCell ref="D10:D11"/>
    <mergeCell ref="F10:F11"/>
    <mergeCell ref="G10:G11"/>
    <mergeCell ref="N10:N11"/>
    <mergeCell ref="H10:H11"/>
    <mergeCell ref="I10:I11"/>
    <mergeCell ref="J10:J11"/>
    <mergeCell ref="K10:K11"/>
    <mergeCell ref="L10:L11"/>
    <mergeCell ref="M10:M11"/>
    <mergeCell ref="A6:A7"/>
    <mergeCell ref="B6:B7"/>
    <mergeCell ref="C6:C7"/>
    <mergeCell ref="D6:D7"/>
    <mergeCell ref="F6:F7"/>
    <mergeCell ref="G6:G7"/>
    <mergeCell ref="N6:N7"/>
    <mergeCell ref="A8:A9"/>
    <mergeCell ref="B8:B9"/>
    <mergeCell ref="C8:C9"/>
    <mergeCell ref="D8:D9"/>
    <mergeCell ref="F8:F9"/>
    <mergeCell ref="G8:G9"/>
    <mergeCell ref="H8:H9"/>
    <mergeCell ref="I8:I9"/>
    <mergeCell ref="J8:J9"/>
    <mergeCell ref="H6:H7"/>
    <mergeCell ref="I6:I7"/>
    <mergeCell ref="J6:J7"/>
    <mergeCell ref="K6:K7"/>
    <mergeCell ref="L6:L7"/>
    <mergeCell ref="M6:M7"/>
    <mergeCell ref="K8:K9"/>
    <mergeCell ref="L8:L9"/>
    <mergeCell ref="A1:N1"/>
    <mergeCell ref="A4:A5"/>
    <mergeCell ref="B4:B5"/>
    <mergeCell ref="C4:C5"/>
    <mergeCell ref="D4:D5"/>
    <mergeCell ref="F4:F5"/>
    <mergeCell ref="G4:G5"/>
    <mergeCell ref="H4:H5"/>
    <mergeCell ref="I4:I5"/>
    <mergeCell ref="J4:J5"/>
    <mergeCell ref="K4:K5"/>
    <mergeCell ref="L4:L5"/>
    <mergeCell ref="M4:M5"/>
    <mergeCell ref="N4:N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A2" sqref="A2:L2"/>
    </sheetView>
  </sheetViews>
  <sheetFormatPr defaultRowHeight="15"/>
  <cols>
    <col min="1" max="2" width="6.42578125" customWidth="1"/>
    <col min="3" max="3" width="7.85546875" customWidth="1"/>
    <col min="4" max="4" width="41.28515625" customWidth="1"/>
    <col min="5" max="5" width="41.7109375" customWidth="1"/>
    <col min="6" max="6" width="32.140625" customWidth="1"/>
    <col min="7" max="7" width="11.140625" customWidth="1"/>
    <col min="8" max="9" width="11.140625" style="7" customWidth="1"/>
    <col min="10" max="10" width="11.140625" customWidth="1"/>
    <col min="11" max="11" width="29.140625" customWidth="1"/>
    <col min="12" max="12" width="11.140625" customWidth="1"/>
    <col min="13" max="13" width="13.42578125" customWidth="1"/>
    <col min="14" max="14" width="15" customWidth="1"/>
  </cols>
  <sheetData>
    <row r="1" spans="1:14" ht="36.75" customHeight="1">
      <c r="A1" s="78" t="s">
        <v>20</v>
      </c>
      <c r="B1" s="79"/>
      <c r="C1" s="79"/>
      <c r="D1" s="79"/>
      <c r="E1" s="79"/>
      <c r="F1" s="79"/>
      <c r="G1" s="79"/>
      <c r="H1" s="79"/>
      <c r="I1" s="79"/>
      <c r="J1" s="79"/>
      <c r="K1" s="79"/>
      <c r="L1" s="79"/>
      <c r="M1" s="79"/>
      <c r="N1" s="80"/>
    </row>
    <row r="2" spans="1:14" ht="28.5" customHeight="1">
      <c r="A2" s="100" t="s">
        <v>398</v>
      </c>
      <c r="B2" s="101"/>
      <c r="C2" s="101"/>
      <c r="D2" s="101"/>
      <c r="E2" s="101"/>
      <c r="F2" s="101"/>
      <c r="G2" s="101"/>
      <c r="H2" s="101"/>
      <c r="I2" s="101"/>
      <c r="J2" s="101"/>
      <c r="K2" s="101"/>
      <c r="L2" s="101"/>
      <c r="M2" s="102" t="s">
        <v>302</v>
      </c>
      <c r="N2" s="103"/>
    </row>
    <row r="3" spans="1:14" ht="17.25" customHeight="1">
      <c r="A3" s="1">
        <v>1</v>
      </c>
      <c r="B3" s="1">
        <v>2</v>
      </c>
      <c r="C3" s="1">
        <v>3</v>
      </c>
      <c r="D3" s="1">
        <v>4</v>
      </c>
      <c r="E3" s="1">
        <v>5</v>
      </c>
      <c r="F3" s="1">
        <v>6</v>
      </c>
      <c r="G3" s="1">
        <v>7</v>
      </c>
      <c r="H3" s="8">
        <v>8</v>
      </c>
      <c r="I3" s="8">
        <v>9</v>
      </c>
      <c r="J3" s="8">
        <v>10</v>
      </c>
      <c r="K3" s="8">
        <v>11</v>
      </c>
      <c r="L3" s="8">
        <v>12</v>
      </c>
      <c r="M3" s="8">
        <v>13</v>
      </c>
      <c r="N3" s="8">
        <v>14</v>
      </c>
    </row>
    <row r="4" spans="1:14" ht="90.75" customHeight="1">
      <c r="A4" s="2" t="s">
        <v>1</v>
      </c>
      <c r="B4" s="2" t="s">
        <v>2</v>
      </c>
      <c r="C4" s="2" t="s">
        <v>3</v>
      </c>
      <c r="D4" s="2" t="s">
        <v>4</v>
      </c>
      <c r="E4" s="3" t="s">
        <v>5</v>
      </c>
      <c r="F4" s="3" t="s">
        <v>21</v>
      </c>
      <c r="G4" s="2" t="s">
        <v>22</v>
      </c>
      <c r="H4" s="9" t="s">
        <v>23</v>
      </c>
      <c r="I4" s="9" t="s">
        <v>24</v>
      </c>
      <c r="J4" s="2" t="s">
        <v>25</v>
      </c>
      <c r="K4" s="10" t="s">
        <v>26</v>
      </c>
      <c r="L4" s="3" t="s">
        <v>27</v>
      </c>
      <c r="M4" s="3" t="s">
        <v>28</v>
      </c>
      <c r="N4" s="3" t="s">
        <v>29</v>
      </c>
    </row>
    <row r="5" spans="1:14" ht="135">
      <c r="A5" s="75">
        <v>1</v>
      </c>
      <c r="B5" s="127" t="s">
        <v>310</v>
      </c>
      <c r="C5" s="81" t="s">
        <v>30</v>
      </c>
      <c r="D5" s="128" t="s">
        <v>311</v>
      </c>
      <c r="E5" s="51" t="s">
        <v>312</v>
      </c>
      <c r="F5" s="99" t="s">
        <v>366</v>
      </c>
      <c r="G5" s="131">
        <v>9.3333333333333339</v>
      </c>
      <c r="H5" s="131">
        <v>2.3333333333333335</v>
      </c>
      <c r="I5" s="96">
        <f>G5*H5</f>
        <v>21.777777777777782</v>
      </c>
      <c r="J5" s="75" t="s">
        <v>30</v>
      </c>
      <c r="K5" s="75" t="s">
        <v>30</v>
      </c>
      <c r="L5" s="75" t="s">
        <v>30</v>
      </c>
      <c r="M5" s="75" t="s">
        <v>265</v>
      </c>
      <c r="N5" s="75" t="s">
        <v>30</v>
      </c>
    </row>
    <row r="6" spans="1:14" ht="43.5" customHeight="1">
      <c r="A6" s="75"/>
      <c r="B6" s="127"/>
      <c r="C6" s="98"/>
      <c r="D6" s="121"/>
      <c r="E6" s="51" t="s">
        <v>367</v>
      </c>
      <c r="F6" s="99"/>
      <c r="G6" s="131"/>
      <c r="H6" s="131"/>
      <c r="I6" s="97"/>
      <c r="J6" s="75"/>
      <c r="K6" s="75"/>
      <c r="L6" s="75"/>
      <c r="M6" s="75"/>
      <c r="N6" s="75"/>
    </row>
    <row r="7" spans="1:14" ht="30">
      <c r="A7" s="75">
        <v>2</v>
      </c>
      <c r="B7" s="127" t="s">
        <v>314</v>
      </c>
      <c r="C7" s="81" t="s">
        <v>30</v>
      </c>
      <c r="D7" s="128" t="s">
        <v>315</v>
      </c>
      <c r="E7" s="51" t="s">
        <v>316</v>
      </c>
      <c r="F7" s="99" t="s">
        <v>368</v>
      </c>
      <c r="G7" s="131">
        <v>9</v>
      </c>
      <c r="H7" s="131">
        <v>5</v>
      </c>
      <c r="I7" s="105">
        <f t="shared" ref="I7" si="0">G7*H7</f>
        <v>45</v>
      </c>
      <c r="J7" s="75" t="s">
        <v>30</v>
      </c>
      <c r="K7" s="75" t="s">
        <v>30</v>
      </c>
      <c r="L7" s="75" t="s">
        <v>30</v>
      </c>
      <c r="M7" s="75" t="s">
        <v>265</v>
      </c>
      <c r="N7" s="75" t="s">
        <v>30</v>
      </c>
    </row>
    <row r="8" spans="1:14" ht="176.25" customHeight="1">
      <c r="A8" s="75"/>
      <c r="B8" s="127"/>
      <c r="C8" s="98"/>
      <c r="D8" s="121"/>
      <c r="E8" s="51" t="s">
        <v>317</v>
      </c>
      <c r="F8" s="99"/>
      <c r="G8" s="131"/>
      <c r="H8" s="131"/>
      <c r="I8" s="106"/>
      <c r="J8" s="75"/>
      <c r="K8" s="75"/>
      <c r="L8" s="75"/>
      <c r="M8" s="75"/>
      <c r="N8" s="75"/>
    </row>
    <row r="9" spans="1:14" ht="45" customHeight="1">
      <c r="A9" s="75">
        <v>3</v>
      </c>
      <c r="B9" s="127" t="s">
        <v>318</v>
      </c>
      <c r="C9" s="81" t="s">
        <v>30</v>
      </c>
      <c r="D9" s="128" t="s">
        <v>319</v>
      </c>
      <c r="E9" s="52" t="s">
        <v>320</v>
      </c>
      <c r="F9" s="99" t="s">
        <v>369</v>
      </c>
      <c r="G9" s="131">
        <v>9.3333333333333339</v>
      </c>
      <c r="H9" s="131">
        <v>2.3333333333333335</v>
      </c>
      <c r="I9" s="105">
        <f t="shared" ref="I9" si="1">G9*H9</f>
        <v>21.777777777777782</v>
      </c>
      <c r="J9" s="75" t="s">
        <v>30</v>
      </c>
      <c r="K9" s="75" t="s">
        <v>30</v>
      </c>
      <c r="L9" s="75" t="s">
        <v>30</v>
      </c>
      <c r="M9" s="75" t="s">
        <v>265</v>
      </c>
      <c r="N9" s="75" t="s">
        <v>30</v>
      </c>
    </row>
    <row r="10" spans="1:14" ht="89.25" customHeight="1">
      <c r="A10" s="75"/>
      <c r="B10" s="127"/>
      <c r="C10" s="98"/>
      <c r="D10" s="121"/>
      <c r="E10" s="52" t="s">
        <v>321</v>
      </c>
      <c r="F10" s="99"/>
      <c r="G10" s="131"/>
      <c r="H10" s="131"/>
      <c r="I10" s="106"/>
      <c r="J10" s="75"/>
      <c r="K10" s="75"/>
      <c r="L10" s="75"/>
      <c r="M10" s="75"/>
      <c r="N10" s="75"/>
    </row>
    <row r="11" spans="1:14" ht="71.25" customHeight="1">
      <c r="A11" s="75">
        <v>4</v>
      </c>
      <c r="B11" s="127" t="s">
        <v>322</v>
      </c>
      <c r="C11" s="81" t="s">
        <v>30</v>
      </c>
      <c r="D11" s="128" t="s">
        <v>323</v>
      </c>
      <c r="E11" s="52" t="s">
        <v>324</v>
      </c>
      <c r="F11" s="99" t="s">
        <v>370</v>
      </c>
      <c r="G11" s="131">
        <v>8</v>
      </c>
      <c r="H11" s="131">
        <v>4.666666666666667</v>
      </c>
      <c r="I11" s="105">
        <f t="shared" ref="I11" si="2">G11*H11</f>
        <v>37.333333333333336</v>
      </c>
      <c r="J11" s="75" t="s">
        <v>30</v>
      </c>
      <c r="K11" s="75" t="s">
        <v>30</v>
      </c>
      <c r="L11" s="75" t="s">
        <v>30</v>
      </c>
      <c r="M11" s="75" t="s">
        <v>265</v>
      </c>
      <c r="N11" s="75" t="s">
        <v>30</v>
      </c>
    </row>
    <row r="12" spans="1:14" ht="80.25" customHeight="1">
      <c r="A12" s="75"/>
      <c r="B12" s="127"/>
      <c r="C12" s="98"/>
      <c r="D12" s="121"/>
      <c r="E12" s="52" t="s">
        <v>325</v>
      </c>
      <c r="F12" s="99"/>
      <c r="G12" s="131"/>
      <c r="H12" s="131"/>
      <c r="I12" s="106"/>
      <c r="J12" s="75"/>
      <c r="K12" s="75"/>
      <c r="L12" s="75"/>
      <c r="M12" s="75"/>
      <c r="N12" s="75"/>
    </row>
    <row r="13" spans="1:14" ht="127.5" customHeight="1">
      <c r="A13" s="75">
        <v>5</v>
      </c>
      <c r="B13" s="127" t="s">
        <v>326</v>
      </c>
      <c r="C13" s="81" t="s">
        <v>30</v>
      </c>
      <c r="D13" s="128" t="s">
        <v>327</v>
      </c>
      <c r="E13" s="52" t="s">
        <v>328</v>
      </c>
      <c r="F13" s="99" t="s">
        <v>371</v>
      </c>
      <c r="G13" s="131">
        <v>9</v>
      </c>
      <c r="H13" s="131">
        <v>1.3333333333333333</v>
      </c>
      <c r="I13" s="96">
        <f t="shared" ref="I13" si="3">G13*H13</f>
        <v>12</v>
      </c>
      <c r="J13" s="75" t="s">
        <v>30</v>
      </c>
      <c r="K13" s="75" t="s">
        <v>30</v>
      </c>
      <c r="L13" s="75" t="s">
        <v>30</v>
      </c>
      <c r="M13" s="75" t="s">
        <v>265</v>
      </c>
      <c r="N13" s="75" t="s">
        <v>30</v>
      </c>
    </row>
    <row r="14" spans="1:14" ht="110.25" customHeight="1">
      <c r="A14" s="75"/>
      <c r="B14" s="127"/>
      <c r="C14" s="98"/>
      <c r="D14" s="121"/>
      <c r="E14" s="52" t="s">
        <v>329</v>
      </c>
      <c r="F14" s="99"/>
      <c r="G14" s="131"/>
      <c r="H14" s="131"/>
      <c r="I14" s="97"/>
      <c r="J14" s="75"/>
      <c r="K14" s="75"/>
      <c r="L14" s="75"/>
      <c r="M14" s="75"/>
      <c r="N14" s="75"/>
    </row>
    <row r="15" spans="1:14" ht="135.75" customHeight="1">
      <c r="A15" s="75">
        <v>6</v>
      </c>
      <c r="B15" s="127" t="s">
        <v>330</v>
      </c>
      <c r="C15" s="81" t="s">
        <v>30</v>
      </c>
      <c r="D15" s="128" t="s">
        <v>331</v>
      </c>
      <c r="E15" s="52" t="s">
        <v>332</v>
      </c>
      <c r="F15" s="99" t="s">
        <v>372</v>
      </c>
      <c r="G15" s="131">
        <v>8</v>
      </c>
      <c r="H15" s="131">
        <v>3</v>
      </c>
      <c r="I15" s="96">
        <f t="shared" ref="I15" si="4">G15*H15</f>
        <v>24</v>
      </c>
      <c r="J15" s="75" t="s">
        <v>30</v>
      </c>
      <c r="K15" s="75" t="s">
        <v>30</v>
      </c>
      <c r="L15" s="75" t="s">
        <v>30</v>
      </c>
      <c r="M15" s="75" t="s">
        <v>265</v>
      </c>
      <c r="N15" s="75" t="s">
        <v>30</v>
      </c>
    </row>
    <row r="16" spans="1:14" ht="97.5" customHeight="1">
      <c r="A16" s="75"/>
      <c r="B16" s="127"/>
      <c r="C16" s="98"/>
      <c r="D16" s="121"/>
      <c r="E16" s="52" t="s">
        <v>333</v>
      </c>
      <c r="F16" s="99"/>
      <c r="G16" s="131"/>
      <c r="H16" s="131"/>
      <c r="I16" s="97"/>
      <c r="J16" s="75"/>
      <c r="K16" s="75"/>
      <c r="L16" s="75"/>
      <c r="M16" s="75"/>
      <c r="N16" s="75"/>
    </row>
    <row r="17" spans="1:14" ht="76.5" customHeight="1">
      <c r="A17" s="75">
        <v>7</v>
      </c>
      <c r="B17" s="127" t="s">
        <v>334</v>
      </c>
      <c r="C17" s="81" t="s">
        <v>30</v>
      </c>
      <c r="D17" s="128" t="s">
        <v>335</v>
      </c>
      <c r="E17" s="53" t="s">
        <v>336</v>
      </c>
      <c r="F17" s="99" t="s">
        <v>373</v>
      </c>
      <c r="G17" s="131">
        <v>8.3333333333333339</v>
      </c>
      <c r="H17" s="131">
        <v>5.333333333333333</v>
      </c>
      <c r="I17" s="105">
        <f t="shared" ref="I17" si="5">G17*H17</f>
        <v>44.444444444444443</v>
      </c>
      <c r="J17" s="75" t="s">
        <v>30</v>
      </c>
      <c r="K17" s="75" t="s">
        <v>30</v>
      </c>
      <c r="L17" s="75" t="s">
        <v>30</v>
      </c>
      <c r="M17" s="75" t="s">
        <v>265</v>
      </c>
      <c r="N17" s="75" t="s">
        <v>30</v>
      </c>
    </row>
    <row r="18" spans="1:14" ht="59.25" customHeight="1">
      <c r="A18" s="75"/>
      <c r="B18" s="127"/>
      <c r="C18" s="98"/>
      <c r="D18" s="121"/>
      <c r="E18" s="52" t="s">
        <v>337</v>
      </c>
      <c r="F18" s="99"/>
      <c r="G18" s="131"/>
      <c r="H18" s="131"/>
      <c r="I18" s="106"/>
      <c r="J18" s="75"/>
      <c r="K18" s="75"/>
      <c r="L18" s="75"/>
      <c r="M18" s="75"/>
      <c r="N18" s="75"/>
    </row>
    <row r="19" spans="1:14" ht="135.75" customHeight="1">
      <c r="A19" s="75">
        <v>8</v>
      </c>
      <c r="B19" s="127" t="s">
        <v>338</v>
      </c>
      <c r="C19" s="81" t="s">
        <v>30</v>
      </c>
      <c r="D19" s="128" t="s">
        <v>339</v>
      </c>
      <c r="E19" s="52" t="s">
        <v>340</v>
      </c>
      <c r="F19" s="99" t="s">
        <v>374</v>
      </c>
      <c r="G19" s="131">
        <v>8</v>
      </c>
      <c r="H19" s="131">
        <v>4.67</v>
      </c>
      <c r="I19" s="105">
        <f t="shared" ref="I19" si="6">G19*H19</f>
        <v>37.36</v>
      </c>
      <c r="J19" s="75" t="s">
        <v>30</v>
      </c>
      <c r="K19" s="75" t="s">
        <v>30</v>
      </c>
      <c r="L19" s="75" t="s">
        <v>30</v>
      </c>
      <c r="M19" s="75" t="s">
        <v>265</v>
      </c>
      <c r="N19" s="75" t="s">
        <v>30</v>
      </c>
    </row>
    <row r="20" spans="1:14" ht="135.75" customHeight="1">
      <c r="A20" s="75"/>
      <c r="B20" s="127"/>
      <c r="C20" s="98"/>
      <c r="D20" s="121"/>
      <c r="E20" s="52" t="s">
        <v>341</v>
      </c>
      <c r="F20" s="99"/>
      <c r="G20" s="131"/>
      <c r="H20" s="131"/>
      <c r="I20" s="106"/>
      <c r="J20" s="75"/>
      <c r="K20" s="75"/>
      <c r="L20" s="75"/>
      <c r="M20" s="75"/>
      <c r="N20" s="75"/>
    </row>
    <row r="21" spans="1:14" ht="45">
      <c r="A21" s="75">
        <v>9</v>
      </c>
      <c r="B21" s="127" t="s">
        <v>342</v>
      </c>
      <c r="C21" s="81" t="s">
        <v>30</v>
      </c>
      <c r="D21" s="128" t="s">
        <v>343</v>
      </c>
      <c r="E21" s="51" t="s">
        <v>344</v>
      </c>
      <c r="F21" s="99" t="s">
        <v>375</v>
      </c>
      <c r="G21" s="131">
        <v>8.3333333333333339</v>
      </c>
      <c r="H21" s="131">
        <v>2.3333333333333335</v>
      </c>
      <c r="I21" s="96">
        <f t="shared" ref="I21" si="7">G21*H21</f>
        <v>19.444444444444446</v>
      </c>
      <c r="J21" s="75" t="s">
        <v>30</v>
      </c>
      <c r="K21" s="75" t="s">
        <v>30</v>
      </c>
      <c r="L21" s="75" t="s">
        <v>30</v>
      </c>
      <c r="M21" s="75" t="s">
        <v>265</v>
      </c>
      <c r="N21" s="75" t="s">
        <v>30</v>
      </c>
    </row>
    <row r="22" spans="1:14" ht="123.75" customHeight="1">
      <c r="A22" s="75"/>
      <c r="B22" s="127"/>
      <c r="C22" s="98"/>
      <c r="D22" s="121"/>
      <c r="E22" s="52" t="s">
        <v>345</v>
      </c>
      <c r="F22" s="99"/>
      <c r="G22" s="131"/>
      <c r="H22" s="131"/>
      <c r="I22" s="97"/>
      <c r="J22" s="75"/>
      <c r="K22" s="75"/>
      <c r="L22" s="75"/>
      <c r="M22" s="75"/>
      <c r="N22" s="75"/>
    </row>
    <row r="23" spans="1:14" ht="30">
      <c r="A23" s="75">
        <v>10</v>
      </c>
      <c r="B23" s="127" t="s">
        <v>346</v>
      </c>
      <c r="C23" s="81" t="s">
        <v>30</v>
      </c>
      <c r="D23" s="99" t="s">
        <v>347</v>
      </c>
      <c r="E23" s="52" t="s">
        <v>348</v>
      </c>
      <c r="F23" s="99" t="s">
        <v>376</v>
      </c>
      <c r="G23" s="131">
        <v>9</v>
      </c>
      <c r="H23" s="131">
        <v>3</v>
      </c>
      <c r="I23" s="96">
        <f t="shared" ref="I23" si="8">G23*H23</f>
        <v>27</v>
      </c>
      <c r="J23" s="75" t="s">
        <v>30</v>
      </c>
      <c r="K23" s="75" t="s">
        <v>30</v>
      </c>
      <c r="L23" s="75" t="s">
        <v>30</v>
      </c>
      <c r="M23" s="75" t="s">
        <v>265</v>
      </c>
      <c r="N23" s="75" t="s">
        <v>30</v>
      </c>
    </row>
    <row r="24" spans="1:14" ht="37.5" customHeight="1">
      <c r="A24" s="75"/>
      <c r="B24" s="127"/>
      <c r="C24" s="98"/>
      <c r="D24" s="99"/>
      <c r="E24" s="52" t="s">
        <v>349</v>
      </c>
      <c r="F24" s="99"/>
      <c r="G24" s="131"/>
      <c r="H24" s="131"/>
      <c r="I24" s="97"/>
      <c r="J24" s="75"/>
      <c r="K24" s="75"/>
      <c r="L24" s="75"/>
      <c r="M24" s="75"/>
      <c r="N24" s="75"/>
    </row>
    <row r="25" spans="1:14" ht="87" customHeight="1">
      <c r="A25" s="75">
        <v>11</v>
      </c>
      <c r="B25" s="127" t="s">
        <v>350</v>
      </c>
      <c r="C25" s="81" t="s">
        <v>30</v>
      </c>
      <c r="D25" s="99" t="s">
        <v>351</v>
      </c>
      <c r="E25" s="52" t="s">
        <v>352</v>
      </c>
      <c r="F25" s="99" t="s">
        <v>377</v>
      </c>
      <c r="G25" s="131">
        <v>9.3333333333333339</v>
      </c>
      <c r="H25" s="131">
        <v>4.666666666666667</v>
      </c>
      <c r="I25" s="96">
        <f t="shared" ref="I25" si="9">G25*H25</f>
        <v>43.555555555555564</v>
      </c>
      <c r="J25" s="75" t="s">
        <v>30</v>
      </c>
      <c r="K25" s="75" t="s">
        <v>30</v>
      </c>
      <c r="L25" s="75" t="s">
        <v>30</v>
      </c>
      <c r="M25" s="75" t="s">
        <v>265</v>
      </c>
      <c r="N25" s="75" t="s">
        <v>30</v>
      </c>
    </row>
    <row r="26" spans="1:14" ht="50.25" customHeight="1">
      <c r="A26" s="75"/>
      <c r="B26" s="127"/>
      <c r="C26" s="98"/>
      <c r="D26" s="99"/>
      <c r="E26" s="52" t="s">
        <v>353</v>
      </c>
      <c r="F26" s="99"/>
      <c r="G26" s="131"/>
      <c r="H26" s="131"/>
      <c r="I26" s="97"/>
      <c r="J26" s="75"/>
      <c r="K26" s="75"/>
      <c r="L26" s="75"/>
      <c r="M26" s="75"/>
      <c r="N26" s="75"/>
    </row>
    <row r="27" spans="1:14" ht="101.25" customHeight="1">
      <c r="A27" s="75">
        <v>12</v>
      </c>
      <c r="B27" s="127" t="s">
        <v>354</v>
      </c>
      <c r="C27" s="81" t="s">
        <v>30</v>
      </c>
      <c r="D27" s="99" t="s">
        <v>355</v>
      </c>
      <c r="E27" s="52" t="s">
        <v>356</v>
      </c>
      <c r="F27" s="99" t="s">
        <v>378</v>
      </c>
      <c r="G27" s="132">
        <v>2</v>
      </c>
      <c r="H27" s="77">
        <v>1.67</v>
      </c>
      <c r="I27" s="107">
        <f t="shared" ref="I27" si="10">G27*H27</f>
        <v>3.34</v>
      </c>
      <c r="J27" s="75" t="s">
        <v>30</v>
      </c>
      <c r="K27" s="75" t="s">
        <v>30</v>
      </c>
      <c r="L27" s="75" t="s">
        <v>30</v>
      </c>
      <c r="M27" s="75" t="s">
        <v>265</v>
      </c>
      <c r="N27" s="75" t="s">
        <v>30</v>
      </c>
    </row>
    <row r="28" spans="1:14" ht="89.25" customHeight="1">
      <c r="A28" s="75"/>
      <c r="B28" s="127"/>
      <c r="C28" s="98"/>
      <c r="D28" s="99"/>
      <c r="E28" s="52" t="s">
        <v>357</v>
      </c>
      <c r="F28" s="99"/>
      <c r="G28" s="133"/>
      <c r="H28" s="77"/>
      <c r="I28" s="108"/>
      <c r="J28" s="75"/>
      <c r="K28" s="75"/>
      <c r="L28" s="75"/>
      <c r="M28" s="75"/>
      <c r="N28" s="75"/>
    </row>
    <row r="29" spans="1:14" ht="91.5" customHeight="1">
      <c r="A29" s="75">
        <v>13</v>
      </c>
      <c r="B29" s="127" t="s">
        <v>358</v>
      </c>
      <c r="C29" s="81" t="s">
        <v>30</v>
      </c>
      <c r="D29" s="99" t="s">
        <v>359</v>
      </c>
      <c r="E29" s="52" t="s">
        <v>360</v>
      </c>
      <c r="F29" s="99" t="s">
        <v>379</v>
      </c>
      <c r="G29" s="132">
        <v>3.33</v>
      </c>
      <c r="H29" s="77">
        <v>7</v>
      </c>
      <c r="I29" s="96">
        <f>G29*H29</f>
        <v>23.310000000000002</v>
      </c>
      <c r="J29" s="75" t="s">
        <v>30</v>
      </c>
      <c r="K29" s="75" t="s">
        <v>30</v>
      </c>
      <c r="L29" s="75" t="s">
        <v>30</v>
      </c>
      <c r="M29" s="75" t="s">
        <v>265</v>
      </c>
      <c r="N29" s="75" t="s">
        <v>30</v>
      </c>
    </row>
    <row r="30" spans="1:14" ht="97.5" customHeight="1">
      <c r="A30" s="75"/>
      <c r="B30" s="127"/>
      <c r="C30" s="98"/>
      <c r="D30" s="99"/>
      <c r="E30" s="51" t="s">
        <v>361</v>
      </c>
      <c r="F30" s="99"/>
      <c r="G30" s="133"/>
      <c r="H30" s="77"/>
      <c r="I30" s="97"/>
      <c r="J30" s="75"/>
      <c r="K30" s="75"/>
      <c r="L30" s="75"/>
      <c r="M30" s="75"/>
      <c r="N30" s="75"/>
    </row>
    <row r="31" spans="1:14" ht="103.5" customHeight="1">
      <c r="A31" s="75">
        <v>14</v>
      </c>
      <c r="B31" s="127" t="s">
        <v>362</v>
      </c>
      <c r="C31" s="81" t="s">
        <v>30</v>
      </c>
      <c r="D31" s="99" t="s">
        <v>363</v>
      </c>
      <c r="E31" s="53" t="s">
        <v>364</v>
      </c>
      <c r="F31" s="99" t="s">
        <v>380</v>
      </c>
      <c r="G31" s="132">
        <v>8</v>
      </c>
      <c r="H31" s="77">
        <v>1.33</v>
      </c>
      <c r="I31" s="107">
        <f t="shared" ref="I31" si="11">G31*H31</f>
        <v>10.64</v>
      </c>
      <c r="J31" s="75" t="s">
        <v>30</v>
      </c>
      <c r="K31" s="75" t="s">
        <v>30</v>
      </c>
      <c r="L31" s="75" t="s">
        <v>30</v>
      </c>
      <c r="M31" s="75" t="s">
        <v>265</v>
      </c>
      <c r="N31" s="75" t="s">
        <v>30</v>
      </c>
    </row>
    <row r="32" spans="1:14" ht="93" customHeight="1">
      <c r="A32" s="75"/>
      <c r="B32" s="127"/>
      <c r="C32" s="98"/>
      <c r="D32" s="99"/>
      <c r="E32" s="52" t="s">
        <v>365</v>
      </c>
      <c r="F32" s="99"/>
      <c r="G32" s="133"/>
      <c r="H32" s="77"/>
      <c r="I32" s="108"/>
      <c r="J32" s="75"/>
      <c r="K32" s="75"/>
      <c r="L32" s="75"/>
      <c r="M32" s="75"/>
      <c r="N32" s="75"/>
    </row>
    <row r="33" spans="1:14">
      <c r="A33" s="112" t="s">
        <v>31</v>
      </c>
      <c r="B33" s="113"/>
      <c r="C33" s="113"/>
      <c r="D33" s="113"/>
      <c r="E33" s="113"/>
      <c r="F33" s="113"/>
      <c r="G33" s="113"/>
      <c r="H33" s="113"/>
      <c r="I33" s="113"/>
      <c r="J33" s="113"/>
      <c r="K33" s="113"/>
      <c r="L33" s="113"/>
      <c r="M33" s="113"/>
      <c r="N33" s="114"/>
    </row>
    <row r="34" spans="1:14">
      <c r="A34" s="11">
        <v>1</v>
      </c>
      <c r="B34" s="109" t="s">
        <v>32</v>
      </c>
      <c r="C34" s="110"/>
      <c r="D34" s="110"/>
      <c r="E34" s="110"/>
      <c r="F34" s="110"/>
      <c r="G34" s="110"/>
      <c r="H34" s="110"/>
      <c r="I34" s="110"/>
      <c r="J34" s="110"/>
      <c r="K34" s="110"/>
      <c r="L34" s="110"/>
      <c r="M34" s="110"/>
      <c r="N34" s="111"/>
    </row>
    <row r="35" spans="1:14">
      <c r="A35" s="11">
        <v>2</v>
      </c>
      <c r="B35" s="109" t="s">
        <v>33</v>
      </c>
      <c r="C35" s="110"/>
      <c r="D35" s="110"/>
      <c r="E35" s="110"/>
      <c r="F35" s="110"/>
      <c r="G35" s="110"/>
      <c r="H35" s="110"/>
      <c r="I35" s="110"/>
      <c r="J35" s="110"/>
      <c r="K35" s="110"/>
      <c r="L35" s="110"/>
      <c r="M35" s="110"/>
      <c r="N35" s="111"/>
    </row>
    <row r="36" spans="1:14">
      <c r="A36" s="11">
        <v>3</v>
      </c>
      <c r="B36" s="109" t="s">
        <v>12</v>
      </c>
      <c r="C36" s="110"/>
      <c r="D36" s="110"/>
      <c r="E36" s="110"/>
      <c r="F36" s="110"/>
      <c r="G36" s="110"/>
      <c r="H36" s="110"/>
      <c r="I36" s="110"/>
      <c r="J36" s="110"/>
      <c r="K36" s="110"/>
      <c r="L36" s="110"/>
      <c r="M36" s="110"/>
      <c r="N36" s="111"/>
    </row>
    <row r="37" spans="1:14">
      <c r="A37" s="11">
        <v>4</v>
      </c>
      <c r="B37" s="109" t="s">
        <v>34</v>
      </c>
      <c r="C37" s="110"/>
      <c r="D37" s="110"/>
      <c r="E37" s="110"/>
      <c r="F37" s="110"/>
      <c r="G37" s="110"/>
      <c r="H37" s="110"/>
      <c r="I37" s="110"/>
      <c r="J37" s="110"/>
      <c r="K37" s="110"/>
      <c r="L37" s="110"/>
      <c r="M37" s="110"/>
      <c r="N37" s="111"/>
    </row>
    <row r="38" spans="1:14">
      <c r="A38" s="11">
        <v>5</v>
      </c>
      <c r="B38" s="109" t="s">
        <v>35</v>
      </c>
      <c r="C38" s="110"/>
      <c r="D38" s="110"/>
      <c r="E38" s="110"/>
      <c r="F38" s="110"/>
      <c r="G38" s="110"/>
      <c r="H38" s="110"/>
      <c r="I38" s="110"/>
      <c r="J38" s="110"/>
      <c r="K38" s="110"/>
      <c r="L38" s="110"/>
      <c r="M38" s="110"/>
      <c r="N38" s="111"/>
    </row>
    <row r="39" spans="1:14">
      <c r="A39" s="11">
        <v>6</v>
      </c>
      <c r="B39" s="109" t="s">
        <v>36</v>
      </c>
      <c r="C39" s="110"/>
      <c r="D39" s="110"/>
      <c r="E39" s="110"/>
      <c r="F39" s="110"/>
      <c r="G39" s="110"/>
      <c r="H39" s="110"/>
      <c r="I39" s="110"/>
      <c r="J39" s="110"/>
      <c r="K39" s="110"/>
      <c r="L39" s="110"/>
      <c r="M39" s="110"/>
      <c r="N39" s="111"/>
    </row>
    <row r="40" spans="1:14">
      <c r="A40" s="11">
        <v>7</v>
      </c>
      <c r="B40" s="109" t="s">
        <v>37</v>
      </c>
      <c r="C40" s="110"/>
      <c r="D40" s="110"/>
      <c r="E40" s="110"/>
      <c r="F40" s="110"/>
      <c r="G40" s="110"/>
      <c r="H40" s="110"/>
      <c r="I40" s="110"/>
      <c r="J40" s="110"/>
      <c r="K40" s="110"/>
      <c r="L40" s="110"/>
      <c r="M40" s="110"/>
      <c r="N40" s="111"/>
    </row>
    <row r="41" spans="1:14">
      <c r="A41" s="11">
        <v>8</v>
      </c>
      <c r="B41" s="109" t="s">
        <v>38</v>
      </c>
      <c r="C41" s="110"/>
      <c r="D41" s="110"/>
      <c r="E41" s="110"/>
      <c r="F41" s="110"/>
      <c r="G41" s="110"/>
      <c r="H41" s="110"/>
      <c r="I41" s="110"/>
      <c r="J41" s="110"/>
      <c r="K41" s="110"/>
      <c r="L41" s="110"/>
      <c r="M41" s="110"/>
      <c r="N41" s="111"/>
    </row>
    <row r="42" spans="1:14">
      <c r="A42" s="11">
        <v>9</v>
      </c>
      <c r="B42" s="109" t="s">
        <v>39</v>
      </c>
      <c r="C42" s="110"/>
      <c r="D42" s="110"/>
      <c r="E42" s="110"/>
      <c r="F42" s="110"/>
      <c r="G42" s="110"/>
      <c r="H42" s="110"/>
      <c r="I42" s="110"/>
      <c r="J42" s="110"/>
      <c r="K42" s="110"/>
      <c r="L42" s="110"/>
      <c r="M42" s="110"/>
      <c r="N42" s="111"/>
    </row>
    <row r="43" spans="1:14">
      <c r="A43" s="11">
        <v>10</v>
      </c>
      <c r="B43" s="109" t="s">
        <v>40</v>
      </c>
      <c r="C43" s="110"/>
      <c r="D43" s="110"/>
      <c r="E43" s="110"/>
      <c r="F43" s="110"/>
      <c r="G43" s="110"/>
      <c r="H43" s="110"/>
      <c r="I43" s="110"/>
      <c r="J43" s="110"/>
      <c r="K43" s="110"/>
      <c r="L43" s="110"/>
      <c r="M43" s="110"/>
      <c r="N43" s="111"/>
    </row>
    <row r="44" spans="1:14">
      <c r="A44" s="11">
        <v>11</v>
      </c>
      <c r="B44" s="109" t="s">
        <v>41</v>
      </c>
      <c r="C44" s="110"/>
      <c r="D44" s="110"/>
      <c r="E44" s="110"/>
      <c r="F44" s="110"/>
      <c r="G44" s="110"/>
      <c r="H44" s="110"/>
      <c r="I44" s="110"/>
      <c r="J44" s="110"/>
      <c r="K44" s="110"/>
      <c r="L44" s="110"/>
      <c r="M44" s="110"/>
      <c r="N44" s="111"/>
    </row>
    <row r="45" spans="1:14">
      <c r="A45" s="11">
        <v>12</v>
      </c>
      <c r="B45" s="109" t="s">
        <v>42</v>
      </c>
      <c r="C45" s="110"/>
      <c r="D45" s="110"/>
      <c r="E45" s="110"/>
      <c r="F45" s="110"/>
      <c r="G45" s="110"/>
      <c r="H45" s="110"/>
      <c r="I45" s="110"/>
      <c r="J45" s="110"/>
      <c r="K45" s="110"/>
      <c r="L45" s="110"/>
      <c r="M45" s="110"/>
      <c r="N45" s="111"/>
    </row>
    <row r="46" spans="1:14">
      <c r="A46" s="11">
        <v>13</v>
      </c>
      <c r="B46" s="109" t="s">
        <v>43</v>
      </c>
      <c r="C46" s="110"/>
      <c r="D46" s="110"/>
      <c r="E46" s="110"/>
      <c r="F46" s="110"/>
      <c r="G46" s="110"/>
      <c r="H46" s="110"/>
      <c r="I46" s="110"/>
      <c r="J46" s="110"/>
      <c r="K46" s="110"/>
      <c r="L46" s="110"/>
      <c r="M46" s="110"/>
      <c r="N46" s="111"/>
    </row>
    <row r="47" spans="1:14">
      <c r="A47" s="11">
        <v>14</v>
      </c>
      <c r="B47" s="109" t="s">
        <v>44</v>
      </c>
      <c r="C47" s="110"/>
      <c r="D47" s="110"/>
      <c r="E47" s="110"/>
      <c r="F47" s="110"/>
      <c r="G47" s="110"/>
      <c r="H47" s="110"/>
      <c r="I47" s="110"/>
      <c r="J47" s="110"/>
      <c r="K47" s="110"/>
      <c r="L47" s="110"/>
      <c r="M47" s="110"/>
      <c r="N47" s="111"/>
    </row>
    <row r="48" spans="1:14" ht="15" customHeight="1">
      <c r="A48" s="115" t="s">
        <v>45</v>
      </c>
      <c r="B48" s="115"/>
      <c r="C48" s="115"/>
      <c r="D48" s="115"/>
      <c r="E48" s="115"/>
      <c r="F48" s="115"/>
      <c r="G48" s="115"/>
      <c r="H48" s="115"/>
      <c r="I48" s="115"/>
      <c r="J48" s="115"/>
      <c r="K48" s="115"/>
      <c r="L48" s="115"/>
      <c r="M48" s="115"/>
      <c r="N48" s="115"/>
    </row>
    <row r="49" spans="1:14" ht="33.75" customHeight="1">
      <c r="A49" s="12"/>
      <c r="B49" s="116" t="s">
        <v>46</v>
      </c>
      <c r="C49" s="116"/>
      <c r="D49" s="116"/>
      <c r="E49" s="116"/>
      <c r="F49" s="116"/>
      <c r="G49" s="116"/>
      <c r="H49" s="116"/>
      <c r="I49" s="116"/>
      <c r="J49" s="116"/>
      <c r="K49" s="116"/>
      <c r="L49" s="116"/>
      <c r="M49" s="116"/>
      <c r="N49" s="116"/>
    </row>
    <row r="50" spans="1:14" ht="33.75" customHeight="1">
      <c r="A50" s="13"/>
      <c r="B50" s="116" t="s">
        <v>47</v>
      </c>
      <c r="C50" s="116"/>
      <c r="D50" s="116"/>
      <c r="E50" s="116"/>
      <c r="F50" s="116"/>
      <c r="G50" s="116"/>
      <c r="H50" s="116"/>
      <c r="I50" s="116"/>
      <c r="J50" s="116"/>
      <c r="K50" s="116"/>
      <c r="L50" s="116"/>
      <c r="M50" s="116"/>
      <c r="N50" s="116"/>
    </row>
    <row r="51" spans="1:14" ht="33.75" customHeight="1">
      <c r="A51" s="14"/>
      <c r="B51" s="116" t="s">
        <v>48</v>
      </c>
      <c r="C51" s="116"/>
      <c r="D51" s="116"/>
      <c r="E51" s="116"/>
      <c r="F51" s="116"/>
      <c r="G51" s="116"/>
      <c r="H51" s="116"/>
      <c r="I51" s="116"/>
      <c r="J51" s="116"/>
      <c r="K51" s="116"/>
      <c r="L51" s="116"/>
      <c r="M51" s="116"/>
      <c r="N51" s="116"/>
    </row>
    <row r="52" spans="1:14" ht="33.75" customHeight="1">
      <c r="A52" s="117" t="s">
        <v>49</v>
      </c>
      <c r="B52" s="117"/>
      <c r="C52" s="117"/>
      <c r="D52" s="117"/>
      <c r="E52" s="117"/>
      <c r="F52" s="117"/>
      <c r="G52" s="117"/>
      <c r="H52" s="117"/>
      <c r="I52" s="117"/>
      <c r="J52" s="117"/>
      <c r="K52" s="117"/>
      <c r="L52" s="117"/>
      <c r="M52" s="117"/>
      <c r="N52" s="117"/>
    </row>
  </sheetData>
  <mergeCells count="205">
    <mergeCell ref="B50:N50"/>
    <mergeCell ref="B51:N51"/>
    <mergeCell ref="A52:N52"/>
    <mergeCell ref="B44:N44"/>
    <mergeCell ref="B45:N45"/>
    <mergeCell ref="B46:N46"/>
    <mergeCell ref="B47:N47"/>
    <mergeCell ref="A48:N48"/>
    <mergeCell ref="B49:N49"/>
    <mergeCell ref="B38:N38"/>
    <mergeCell ref="B39:N39"/>
    <mergeCell ref="B40:N40"/>
    <mergeCell ref="B41:N41"/>
    <mergeCell ref="B42:N42"/>
    <mergeCell ref="B43:N43"/>
    <mergeCell ref="N31:N32"/>
    <mergeCell ref="A33:N33"/>
    <mergeCell ref="B34:N34"/>
    <mergeCell ref="B35:N35"/>
    <mergeCell ref="B36:N36"/>
    <mergeCell ref="B37:N37"/>
    <mergeCell ref="H31:H32"/>
    <mergeCell ref="I31:I32"/>
    <mergeCell ref="J31:J32"/>
    <mergeCell ref="K31:K32"/>
    <mergeCell ref="L31:L32"/>
    <mergeCell ref="M31:M32"/>
    <mergeCell ref="K29:K30"/>
    <mergeCell ref="L29:L30"/>
    <mergeCell ref="M29:M30"/>
    <mergeCell ref="N29:N30"/>
    <mergeCell ref="A31:A32"/>
    <mergeCell ref="B31:B32"/>
    <mergeCell ref="C31:C32"/>
    <mergeCell ref="D31:D32"/>
    <mergeCell ref="F31:F32"/>
    <mergeCell ref="G31:G32"/>
    <mergeCell ref="A29:A30"/>
    <mergeCell ref="B29:B30"/>
    <mergeCell ref="C29:C30"/>
    <mergeCell ref="D29:D30"/>
    <mergeCell ref="F29:F30"/>
    <mergeCell ref="G29:G30"/>
    <mergeCell ref="H29:H30"/>
    <mergeCell ref="I29:I30"/>
    <mergeCell ref="J29:J30"/>
    <mergeCell ref="K25:K26"/>
    <mergeCell ref="L25:L26"/>
    <mergeCell ref="M25:M26"/>
    <mergeCell ref="N25:N26"/>
    <mergeCell ref="A27:A28"/>
    <mergeCell ref="B27:B28"/>
    <mergeCell ref="C27:C28"/>
    <mergeCell ref="D27:D28"/>
    <mergeCell ref="F27:F28"/>
    <mergeCell ref="G27:G28"/>
    <mergeCell ref="N27:N28"/>
    <mergeCell ref="H27:H28"/>
    <mergeCell ref="I27:I28"/>
    <mergeCell ref="J27:J28"/>
    <mergeCell ref="K27:K28"/>
    <mergeCell ref="L27:L28"/>
    <mergeCell ref="M27:M28"/>
    <mergeCell ref="A25:A26"/>
    <mergeCell ref="B25:B26"/>
    <mergeCell ref="C25:C26"/>
    <mergeCell ref="D25:D26"/>
    <mergeCell ref="F25:F26"/>
    <mergeCell ref="G25:G26"/>
    <mergeCell ref="H25:H26"/>
    <mergeCell ref="I25:I26"/>
    <mergeCell ref="J25:J26"/>
    <mergeCell ref="K21:K22"/>
    <mergeCell ref="L21:L22"/>
    <mergeCell ref="M21:M22"/>
    <mergeCell ref="N21:N22"/>
    <mergeCell ref="A23:A24"/>
    <mergeCell ref="B23:B24"/>
    <mergeCell ref="C23:C24"/>
    <mergeCell ref="D23:D24"/>
    <mergeCell ref="F23:F24"/>
    <mergeCell ref="G23:G24"/>
    <mergeCell ref="N23:N24"/>
    <mergeCell ref="H23:H24"/>
    <mergeCell ref="I23:I24"/>
    <mergeCell ref="J23:J24"/>
    <mergeCell ref="K23:K24"/>
    <mergeCell ref="L23:L24"/>
    <mergeCell ref="M23:M24"/>
    <mergeCell ref="A21:A22"/>
    <mergeCell ref="B21:B22"/>
    <mergeCell ref="C21:C22"/>
    <mergeCell ref="D21:D22"/>
    <mergeCell ref="F21:F22"/>
    <mergeCell ref="G21:G22"/>
    <mergeCell ref="H21:H22"/>
    <mergeCell ref="I21:I22"/>
    <mergeCell ref="J21:J22"/>
    <mergeCell ref="K17:K18"/>
    <mergeCell ref="L17:L18"/>
    <mergeCell ref="M17:M18"/>
    <mergeCell ref="N17:N18"/>
    <mergeCell ref="A19:A20"/>
    <mergeCell ref="B19:B20"/>
    <mergeCell ref="C19:C20"/>
    <mergeCell ref="D19:D20"/>
    <mergeCell ref="F19:F20"/>
    <mergeCell ref="G19:G20"/>
    <mergeCell ref="N19:N20"/>
    <mergeCell ref="H19:H20"/>
    <mergeCell ref="I19:I20"/>
    <mergeCell ref="J19:J20"/>
    <mergeCell ref="K19:K20"/>
    <mergeCell ref="L19:L20"/>
    <mergeCell ref="M19:M20"/>
    <mergeCell ref="A17:A18"/>
    <mergeCell ref="B17:B18"/>
    <mergeCell ref="C17:C18"/>
    <mergeCell ref="D17:D18"/>
    <mergeCell ref="F17:F18"/>
    <mergeCell ref="G17:G18"/>
    <mergeCell ref="H17:H18"/>
    <mergeCell ref="I17:I18"/>
    <mergeCell ref="J17:J18"/>
    <mergeCell ref="K13:K14"/>
    <mergeCell ref="L13:L14"/>
    <mergeCell ref="M13:M14"/>
    <mergeCell ref="N13:N14"/>
    <mergeCell ref="A15:A16"/>
    <mergeCell ref="B15:B16"/>
    <mergeCell ref="C15:C16"/>
    <mergeCell ref="D15:D16"/>
    <mergeCell ref="F15:F16"/>
    <mergeCell ref="G15:G16"/>
    <mergeCell ref="N15:N16"/>
    <mergeCell ref="H15:H16"/>
    <mergeCell ref="I15:I16"/>
    <mergeCell ref="J15:J16"/>
    <mergeCell ref="K15:K16"/>
    <mergeCell ref="L15:L16"/>
    <mergeCell ref="M15:M16"/>
    <mergeCell ref="A13:A14"/>
    <mergeCell ref="B13:B14"/>
    <mergeCell ref="C13:C14"/>
    <mergeCell ref="D13:D14"/>
    <mergeCell ref="F13:F14"/>
    <mergeCell ref="G13:G14"/>
    <mergeCell ref="H13:H14"/>
    <mergeCell ref="I13:I14"/>
    <mergeCell ref="J13:J14"/>
    <mergeCell ref="M9:M10"/>
    <mergeCell ref="N9:N10"/>
    <mergeCell ref="A11:A12"/>
    <mergeCell ref="B11:B12"/>
    <mergeCell ref="C11:C12"/>
    <mergeCell ref="D11:D12"/>
    <mergeCell ref="F11:F12"/>
    <mergeCell ref="G11:G12"/>
    <mergeCell ref="N11:N12"/>
    <mergeCell ref="H11:H12"/>
    <mergeCell ref="I11:I12"/>
    <mergeCell ref="J11:J12"/>
    <mergeCell ref="K11:K12"/>
    <mergeCell ref="L11:L12"/>
    <mergeCell ref="M11:M12"/>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K9:K10"/>
    <mergeCell ref="L9:L10"/>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10" workbookViewId="0">
      <selection activeCell="D12" sqref="D12:D13"/>
    </sheetView>
  </sheetViews>
  <sheetFormatPr defaultRowHeight="15"/>
  <cols>
    <col min="1" max="1" width="6.42578125" customWidth="1"/>
    <col min="2" max="2" width="10.7109375" customWidth="1"/>
    <col min="3" max="3" width="10" customWidth="1"/>
    <col min="4" max="4" width="50.42578125" customWidth="1"/>
    <col min="5" max="5" width="46.42578125" customWidth="1"/>
    <col min="6" max="8" width="11.140625" customWidth="1"/>
    <col min="9" max="9" width="11.140625" style="7" customWidth="1"/>
    <col min="10" max="12" width="11.140625" customWidth="1"/>
    <col min="13" max="13" width="11.140625" style="7" customWidth="1"/>
    <col min="14" max="14" width="15" style="7" customWidth="1"/>
  </cols>
  <sheetData>
    <row r="1" spans="1:14" ht="39.75" customHeight="1">
      <c r="A1" s="78" t="s">
        <v>0</v>
      </c>
      <c r="B1" s="79"/>
      <c r="C1" s="79"/>
      <c r="D1" s="79"/>
      <c r="E1" s="79"/>
      <c r="F1" s="79"/>
      <c r="G1" s="79"/>
      <c r="H1" s="79"/>
      <c r="I1" s="79"/>
      <c r="J1" s="79"/>
      <c r="K1" s="79"/>
      <c r="L1" s="79"/>
      <c r="M1" s="79"/>
      <c r="N1" s="80"/>
    </row>
    <row r="2" spans="1:14" ht="20.25" customHeight="1">
      <c r="A2" s="1">
        <v>1</v>
      </c>
      <c r="B2" s="1">
        <v>2</v>
      </c>
      <c r="C2" s="1">
        <v>3</v>
      </c>
      <c r="D2" s="1">
        <v>4</v>
      </c>
      <c r="E2" s="1">
        <v>5</v>
      </c>
      <c r="F2" s="1">
        <v>6</v>
      </c>
      <c r="G2" s="1">
        <v>7</v>
      </c>
      <c r="H2" s="1">
        <v>8</v>
      </c>
      <c r="I2" s="8">
        <v>9</v>
      </c>
      <c r="J2" s="8">
        <v>10</v>
      </c>
      <c r="K2" s="8">
        <v>11</v>
      </c>
      <c r="L2" s="8">
        <v>12</v>
      </c>
      <c r="M2" s="8">
        <v>13</v>
      </c>
      <c r="N2" s="8">
        <v>14</v>
      </c>
    </row>
    <row r="3" spans="1:14" ht="63.75">
      <c r="A3" s="2" t="s">
        <v>1</v>
      </c>
      <c r="B3" s="2" t="s">
        <v>2</v>
      </c>
      <c r="C3" s="2" t="s">
        <v>3</v>
      </c>
      <c r="D3" s="2" t="s">
        <v>4</v>
      </c>
      <c r="E3" s="3" t="s">
        <v>5</v>
      </c>
      <c r="F3" s="3" t="s">
        <v>201</v>
      </c>
      <c r="G3" s="3" t="s">
        <v>202</v>
      </c>
      <c r="H3" s="3" t="s">
        <v>203</v>
      </c>
      <c r="I3" s="6" t="s">
        <v>6</v>
      </c>
      <c r="J3" s="3" t="s">
        <v>211</v>
      </c>
      <c r="K3" s="3" t="s">
        <v>212</v>
      </c>
      <c r="L3" s="3" t="s">
        <v>213</v>
      </c>
      <c r="M3" s="6" t="s">
        <v>7</v>
      </c>
      <c r="N3" s="6" t="s">
        <v>8</v>
      </c>
    </row>
    <row r="4" spans="1:14" ht="60">
      <c r="A4" s="75">
        <v>1</v>
      </c>
      <c r="B4" s="75" t="s">
        <v>399</v>
      </c>
      <c r="C4" s="81" t="s">
        <v>30</v>
      </c>
      <c r="D4" s="128" t="s">
        <v>400</v>
      </c>
      <c r="E4" s="40" t="s">
        <v>401</v>
      </c>
      <c r="F4" s="81">
        <v>9</v>
      </c>
      <c r="G4" s="75">
        <v>8</v>
      </c>
      <c r="H4" s="75">
        <v>10</v>
      </c>
      <c r="I4" s="76">
        <f>(F4+G4+H4)/3</f>
        <v>9</v>
      </c>
      <c r="J4" s="75">
        <v>8</v>
      </c>
      <c r="K4" s="75">
        <v>8</v>
      </c>
      <c r="L4" s="75">
        <v>9</v>
      </c>
      <c r="M4" s="76">
        <f>(J4+K4+L4)/3</f>
        <v>8.3333333333333339</v>
      </c>
      <c r="N4" s="77">
        <f>I4*M4</f>
        <v>75</v>
      </c>
    </row>
    <row r="5" spans="1:14" ht="30">
      <c r="A5" s="75"/>
      <c r="B5" s="75"/>
      <c r="C5" s="98"/>
      <c r="D5" s="121"/>
      <c r="E5" s="40" t="s">
        <v>402</v>
      </c>
      <c r="F5" s="98"/>
      <c r="G5" s="75"/>
      <c r="H5" s="75"/>
      <c r="I5" s="76"/>
      <c r="J5" s="75"/>
      <c r="K5" s="75"/>
      <c r="L5" s="75"/>
      <c r="M5" s="76"/>
      <c r="N5" s="77"/>
    </row>
    <row r="6" spans="1:14" ht="60">
      <c r="A6" s="75">
        <v>2</v>
      </c>
      <c r="B6" s="75" t="s">
        <v>403</v>
      </c>
      <c r="C6" s="81" t="s">
        <v>30</v>
      </c>
      <c r="D6" s="128" t="s">
        <v>404</v>
      </c>
      <c r="E6" s="40" t="s">
        <v>405</v>
      </c>
      <c r="F6" s="75">
        <v>8</v>
      </c>
      <c r="G6" s="75">
        <v>10</v>
      </c>
      <c r="H6" s="75">
        <v>8</v>
      </c>
      <c r="I6" s="76">
        <f t="shared" ref="I6" si="0">(F6+G6+H6)/3</f>
        <v>8.6666666666666661</v>
      </c>
      <c r="J6" s="75">
        <v>9</v>
      </c>
      <c r="K6" s="75">
        <v>8</v>
      </c>
      <c r="L6" s="75">
        <v>9</v>
      </c>
      <c r="M6" s="76">
        <f t="shared" ref="M6" si="1">(J6+K6+L6)/3</f>
        <v>8.6666666666666661</v>
      </c>
      <c r="N6" s="77">
        <f t="shared" ref="N6" si="2">I6*M6</f>
        <v>75.1111111111111</v>
      </c>
    </row>
    <row r="7" spans="1:14">
      <c r="A7" s="75"/>
      <c r="B7" s="75"/>
      <c r="C7" s="98"/>
      <c r="D7" s="121"/>
      <c r="E7" s="40" t="s">
        <v>406</v>
      </c>
      <c r="F7" s="75"/>
      <c r="G7" s="75"/>
      <c r="H7" s="75"/>
      <c r="I7" s="76"/>
      <c r="J7" s="75"/>
      <c r="K7" s="75"/>
      <c r="L7" s="75"/>
      <c r="M7" s="76"/>
      <c r="N7" s="77"/>
    </row>
    <row r="8" spans="1:14" ht="120">
      <c r="A8" s="75">
        <v>3</v>
      </c>
      <c r="B8" s="75" t="s">
        <v>407</v>
      </c>
      <c r="C8" s="81" t="s">
        <v>30</v>
      </c>
      <c r="D8" s="128" t="s">
        <v>408</v>
      </c>
      <c r="E8" s="28" t="s">
        <v>409</v>
      </c>
      <c r="F8" s="75">
        <v>5</v>
      </c>
      <c r="G8" s="75">
        <v>6</v>
      </c>
      <c r="H8" s="75">
        <v>5</v>
      </c>
      <c r="I8" s="76">
        <f t="shared" ref="I8" si="3">(F8+G8+H8)/3</f>
        <v>5.333333333333333</v>
      </c>
      <c r="J8" s="75">
        <v>7</v>
      </c>
      <c r="K8" s="75">
        <v>6</v>
      </c>
      <c r="L8" s="75">
        <v>8</v>
      </c>
      <c r="M8" s="76">
        <f t="shared" ref="M8" si="4">(J8+K8+L8)/3</f>
        <v>7</v>
      </c>
      <c r="N8" s="77">
        <f t="shared" ref="N8" si="5">I8*M8</f>
        <v>37.333333333333329</v>
      </c>
    </row>
    <row r="9" spans="1:14" ht="30">
      <c r="A9" s="75"/>
      <c r="B9" s="75"/>
      <c r="C9" s="98"/>
      <c r="D9" s="121"/>
      <c r="E9" s="40" t="s">
        <v>402</v>
      </c>
      <c r="F9" s="75"/>
      <c r="G9" s="75"/>
      <c r="H9" s="75"/>
      <c r="I9" s="76"/>
      <c r="J9" s="75"/>
      <c r="K9" s="75"/>
      <c r="L9" s="75"/>
      <c r="M9" s="76"/>
      <c r="N9" s="77"/>
    </row>
    <row r="10" spans="1:14" ht="45">
      <c r="A10" s="75">
        <v>19</v>
      </c>
      <c r="B10" s="75" t="s">
        <v>410</v>
      </c>
      <c r="C10" s="81" t="s">
        <v>30</v>
      </c>
      <c r="D10" s="134" t="s">
        <v>411</v>
      </c>
      <c r="E10" s="40" t="s">
        <v>412</v>
      </c>
      <c r="F10" s="75">
        <v>9</v>
      </c>
      <c r="G10" s="75">
        <v>8</v>
      </c>
      <c r="H10" s="75">
        <v>7</v>
      </c>
      <c r="I10" s="76">
        <f t="shared" ref="I10" si="6">(F10+G10+H10)/3</f>
        <v>8</v>
      </c>
      <c r="J10" s="75">
        <v>9</v>
      </c>
      <c r="K10" s="75">
        <v>8</v>
      </c>
      <c r="L10" s="75">
        <v>9</v>
      </c>
      <c r="M10" s="76">
        <f t="shared" ref="M10" si="7">(J10+K10+L10)/3</f>
        <v>8.6666666666666661</v>
      </c>
      <c r="N10" s="77">
        <f t="shared" ref="N10" si="8">I10*M10</f>
        <v>69.333333333333329</v>
      </c>
    </row>
    <row r="11" spans="1:14" ht="30">
      <c r="A11" s="75"/>
      <c r="B11" s="75"/>
      <c r="C11" s="98"/>
      <c r="D11" s="134"/>
      <c r="E11" s="40" t="s">
        <v>413</v>
      </c>
      <c r="F11" s="75"/>
      <c r="G11" s="75"/>
      <c r="H11" s="75"/>
      <c r="I11" s="76"/>
      <c r="J11" s="75"/>
      <c r="K11" s="75"/>
      <c r="L11" s="75"/>
      <c r="M11" s="76"/>
      <c r="N11" s="77"/>
    </row>
    <row r="12" spans="1:14" ht="60">
      <c r="A12" s="75">
        <v>20</v>
      </c>
      <c r="B12" s="75" t="s">
        <v>414</v>
      </c>
      <c r="C12" s="81" t="s">
        <v>30</v>
      </c>
      <c r="D12" s="99" t="s">
        <v>415</v>
      </c>
      <c r="E12" s="40" t="s">
        <v>416</v>
      </c>
      <c r="F12" s="75">
        <v>9</v>
      </c>
      <c r="G12" s="75">
        <v>7</v>
      </c>
      <c r="H12" s="75">
        <v>6</v>
      </c>
      <c r="I12" s="76">
        <f t="shared" ref="I12" si="9">(F12+G12+H12)/3</f>
        <v>7.333333333333333</v>
      </c>
      <c r="J12" s="75">
        <v>8</v>
      </c>
      <c r="K12" s="75">
        <v>7</v>
      </c>
      <c r="L12" s="75">
        <v>7</v>
      </c>
      <c r="M12" s="76">
        <f t="shared" ref="M12" si="10">(J12+K12+L12)/3</f>
        <v>7.333333333333333</v>
      </c>
      <c r="N12" s="77">
        <f t="shared" ref="N12" si="11">I12*M12</f>
        <v>53.777777777777771</v>
      </c>
    </row>
    <row r="13" spans="1:14">
      <c r="A13" s="75"/>
      <c r="B13" s="75"/>
      <c r="C13" s="98"/>
      <c r="D13" s="99"/>
      <c r="E13" s="40" t="s">
        <v>417</v>
      </c>
      <c r="F13" s="75"/>
      <c r="G13" s="75"/>
      <c r="H13" s="75"/>
      <c r="I13" s="76"/>
      <c r="J13" s="75"/>
      <c r="K13" s="75"/>
      <c r="L13" s="75"/>
      <c r="M13" s="76"/>
      <c r="N13" s="77"/>
    </row>
    <row r="15" spans="1:14">
      <c r="A15" s="89" t="s">
        <v>9</v>
      </c>
      <c r="B15" s="89"/>
      <c r="C15" s="89"/>
      <c r="D15" s="89"/>
      <c r="E15" s="89"/>
      <c r="F15" s="89"/>
      <c r="G15" s="89"/>
      <c r="H15" s="89"/>
      <c r="I15" s="89"/>
      <c r="J15" s="89"/>
      <c r="K15" s="89"/>
      <c r="L15" s="89"/>
      <c r="M15" s="89"/>
      <c r="N15" s="89"/>
    </row>
    <row r="16" spans="1:14" s="4" customFormat="1" ht="18.75" customHeight="1">
      <c r="A16" s="90">
        <v>1</v>
      </c>
      <c r="B16" s="91"/>
      <c r="C16" s="91"/>
      <c r="D16" s="92" t="s">
        <v>10</v>
      </c>
      <c r="E16" s="92"/>
      <c r="F16" s="92"/>
      <c r="G16" s="92"/>
      <c r="H16" s="92"/>
      <c r="I16" s="92"/>
      <c r="J16" s="92"/>
      <c r="K16" s="92"/>
      <c r="L16" s="92"/>
      <c r="M16" s="92"/>
      <c r="N16" s="92"/>
    </row>
    <row r="17" spans="1:14" s="4" customFormat="1" ht="32.85" customHeight="1">
      <c r="A17" s="93">
        <v>2</v>
      </c>
      <c r="B17" s="94"/>
      <c r="C17" s="94"/>
      <c r="D17" s="95" t="s">
        <v>11</v>
      </c>
      <c r="E17" s="95"/>
      <c r="F17" s="95"/>
      <c r="G17" s="95"/>
      <c r="H17" s="95"/>
      <c r="I17" s="95"/>
      <c r="J17" s="95"/>
      <c r="K17" s="95"/>
      <c r="L17" s="95"/>
      <c r="M17" s="95"/>
      <c r="N17" s="95"/>
    </row>
    <row r="18" spans="1:14" s="4" customFormat="1" ht="18.75" customHeight="1">
      <c r="A18" s="93">
        <v>3</v>
      </c>
      <c r="B18" s="94"/>
      <c r="C18" s="94"/>
      <c r="D18" s="95" t="s">
        <v>12</v>
      </c>
      <c r="E18" s="95"/>
      <c r="F18" s="95"/>
      <c r="G18" s="95"/>
      <c r="H18" s="95"/>
      <c r="I18" s="95"/>
      <c r="J18" s="95"/>
      <c r="K18" s="95"/>
      <c r="L18" s="95"/>
      <c r="M18" s="95"/>
      <c r="N18" s="95"/>
    </row>
    <row r="19" spans="1:14" s="4" customFormat="1" ht="34.5" customHeight="1">
      <c r="A19" s="93">
        <v>4</v>
      </c>
      <c r="B19" s="94"/>
      <c r="C19" s="94"/>
      <c r="D19" s="95" t="s">
        <v>13</v>
      </c>
      <c r="E19" s="95"/>
      <c r="F19" s="95"/>
      <c r="G19" s="95"/>
      <c r="H19" s="95"/>
      <c r="I19" s="95"/>
      <c r="J19" s="95"/>
      <c r="K19" s="95"/>
      <c r="L19" s="95"/>
      <c r="M19" s="95"/>
      <c r="N19" s="95"/>
    </row>
    <row r="20" spans="1:14" s="4" customFormat="1" ht="18.75" customHeight="1">
      <c r="A20" s="93">
        <v>5</v>
      </c>
      <c r="B20" s="94"/>
      <c r="C20" s="94"/>
      <c r="D20" s="95" t="s">
        <v>14</v>
      </c>
      <c r="E20" s="95"/>
      <c r="F20" s="95"/>
      <c r="G20" s="95"/>
      <c r="H20" s="95"/>
      <c r="I20" s="95"/>
      <c r="J20" s="95"/>
      <c r="K20" s="95"/>
      <c r="L20" s="95"/>
      <c r="M20" s="95"/>
      <c r="N20" s="95"/>
    </row>
    <row r="21" spans="1:14" s="4" customFormat="1" ht="44.25" customHeight="1">
      <c r="A21" s="5">
        <v>6</v>
      </c>
      <c r="B21" s="5">
        <v>7</v>
      </c>
      <c r="C21" s="34">
        <v>8</v>
      </c>
      <c r="D21" s="95" t="s">
        <v>15</v>
      </c>
      <c r="E21" s="95"/>
      <c r="F21" s="95"/>
      <c r="G21" s="95"/>
      <c r="H21" s="95"/>
      <c r="I21" s="95"/>
      <c r="J21" s="95"/>
      <c r="K21" s="95"/>
      <c r="L21" s="95"/>
      <c r="M21" s="95"/>
      <c r="N21" s="95"/>
    </row>
    <row r="22" spans="1:14" s="4" customFormat="1" ht="18.75" customHeight="1">
      <c r="A22" s="93">
        <v>9</v>
      </c>
      <c r="B22" s="94"/>
      <c r="C22" s="94"/>
      <c r="D22" s="95" t="s">
        <v>16</v>
      </c>
      <c r="E22" s="95"/>
      <c r="F22" s="95"/>
      <c r="G22" s="95"/>
      <c r="H22" s="95"/>
      <c r="I22" s="95"/>
      <c r="J22" s="95"/>
      <c r="K22" s="95"/>
      <c r="L22" s="95"/>
      <c r="M22" s="95"/>
      <c r="N22" s="95"/>
    </row>
    <row r="23" spans="1:14" s="4" customFormat="1" ht="36.75" customHeight="1">
      <c r="A23" s="5">
        <v>10</v>
      </c>
      <c r="B23" s="5">
        <v>11</v>
      </c>
      <c r="C23" s="34">
        <v>12</v>
      </c>
      <c r="D23" s="95" t="s">
        <v>17</v>
      </c>
      <c r="E23" s="95"/>
      <c r="F23" s="95"/>
      <c r="G23" s="95"/>
      <c r="H23" s="95"/>
      <c r="I23" s="95"/>
      <c r="J23" s="95"/>
      <c r="K23" s="95"/>
      <c r="L23" s="95"/>
      <c r="M23" s="95"/>
      <c r="N23" s="95"/>
    </row>
    <row r="24" spans="1:14" s="4" customFormat="1">
      <c r="A24" s="93">
        <v>13</v>
      </c>
      <c r="B24" s="94"/>
      <c r="C24" s="94"/>
      <c r="D24" s="95" t="s">
        <v>18</v>
      </c>
      <c r="E24" s="95"/>
      <c r="F24" s="95"/>
      <c r="G24" s="95"/>
      <c r="H24" s="95"/>
      <c r="I24" s="95"/>
      <c r="J24" s="95"/>
      <c r="K24" s="95"/>
      <c r="L24" s="95"/>
      <c r="M24" s="95"/>
      <c r="N24" s="95"/>
    </row>
    <row r="25" spans="1:14" s="4" customFormat="1">
      <c r="A25" s="93">
        <v>14</v>
      </c>
      <c r="B25" s="94"/>
      <c r="C25" s="94"/>
      <c r="D25" s="95" t="s">
        <v>19</v>
      </c>
      <c r="E25" s="95"/>
      <c r="F25" s="95"/>
      <c r="G25" s="95"/>
      <c r="H25" s="95"/>
      <c r="I25" s="95"/>
      <c r="J25" s="95"/>
      <c r="K25" s="95"/>
      <c r="L25" s="95"/>
      <c r="M25" s="95"/>
      <c r="N25" s="95"/>
    </row>
  </sheetData>
  <mergeCells count="85">
    <mergeCell ref="A24:C24"/>
    <mergeCell ref="D24:N24"/>
    <mergeCell ref="A25:C25"/>
    <mergeCell ref="D25:N25"/>
    <mergeCell ref="A20:C20"/>
    <mergeCell ref="D20:N20"/>
    <mergeCell ref="D21:N21"/>
    <mergeCell ref="A22:C22"/>
    <mergeCell ref="D22:N22"/>
    <mergeCell ref="D23:N23"/>
    <mergeCell ref="A17:C17"/>
    <mergeCell ref="D17:N17"/>
    <mergeCell ref="A18:C18"/>
    <mergeCell ref="D18:N18"/>
    <mergeCell ref="A19:C19"/>
    <mergeCell ref="D19:N19"/>
    <mergeCell ref="K12:K13"/>
    <mergeCell ref="L12:L13"/>
    <mergeCell ref="M12:M13"/>
    <mergeCell ref="N12:N13"/>
    <mergeCell ref="A15:N15"/>
    <mergeCell ref="A16:C16"/>
    <mergeCell ref="D16:N16"/>
    <mergeCell ref="N10:N11"/>
    <mergeCell ref="A12:A13"/>
    <mergeCell ref="B12:B13"/>
    <mergeCell ref="C12:C13"/>
    <mergeCell ref="D12:D13"/>
    <mergeCell ref="F12:F13"/>
    <mergeCell ref="G12:G13"/>
    <mergeCell ref="H12:H13"/>
    <mergeCell ref="I12:I13"/>
    <mergeCell ref="J12:J13"/>
    <mergeCell ref="H10:H11"/>
    <mergeCell ref="I10:I11"/>
    <mergeCell ref="J10:J11"/>
    <mergeCell ref="K10:K11"/>
    <mergeCell ref="M6:M7"/>
    <mergeCell ref="N8:N9"/>
    <mergeCell ref="A10:A11"/>
    <mergeCell ref="B10:B11"/>
    <mergeCell ref="C10:C11"/>
    <mergeCell ref="D10:D11"/>
    <mergeCell ref="F10:F11"/>
    <mergeCell ref="G10:G11"/>
    <mergeCell ref="L10:L11"/>
    <mergeCell ref="M10:M11"/>
    <mergeCell ref="K8:K9"/>
    <mergeCell ref="L8:L9"/>
    <mergeCell ref="M8:M9"/>
    <mergeCell ref="G6:G7"/>
    <mergeCell ref="N6:N7"/>
    <mergeCell ref="A8:A9"/>
    <mergeCell ref="B8:B9"/>
    <mergeCell ref="C8:C9"/>
    <mergeCell ref="D8:D9"/>
    <mergeCell ref="F8:F9"/>
    <mergeCell ref="G8:G9"/>
    <mergeCell ref="H8:H9"/>
    <mergeCell ref="I8:I9"/>
    <mergeCell ref="J8:J9"/>
    <mergeCell ref="H6:H7"/>
    <mergeCell ref="I6:I7"/>
    <mergeCell ref="J6:J7"/>
    <mergeCell ref="K6:K7"/>
    <mergeCell ref="L6:L7"/>
    <mergeCell ref="A6:A7"/>
    <mergeCell ref="B6:B7"/>
    <mergeCell ref="C6:C7"/>
    <mergeCell ref="D6:D7"/>
    <mergeCell ref="F6:F7"/>
    <mergeCell ref="A1:N1"/>
    <mergeCell ref="A4:A5"/>
    <mergeCell ref="B4:B5"/>
    <mergeCell ref="C4:C5"/>
    <mergeCell ref="D4:D5"/>
    <mergeCell ref="F4:F5"/>
    <mergeCell ref="G4:G5"/>
    <mergeCell ref="H4:H5"/>
    <mergeCell ref="I4:I5"/>
    <mergeCell ref="J4:J5"/>
    <mergeCell ref="K4:K5"/>
    <mergeCell ref="L4:L5"/>
    <mergeCell ref="M4:M5"/>
    <mergeCell ref="N4: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22" workbookViewId="0">
      <selection activeCell="A2" sqref="A2:L2"/>
    </sheetView>
  </sheetViews>
  <sheetFormatPr defaultRowHeight="15"/>
  <cols>
    <col min="1" max="2" width="6.42578125" customWidth="1"/>
    <col min="3" max="3" width="7.85546875" customWidth="1"/>
    <col min="4" max="4" width="41.28515625" customWidth="1"/>
    <col min="5" max="5" width="41.7109375" customWidth="1"/>
    <col min="6" max="6" width="32.140625" customWidth="1"/>
    <col min="7" max="7" width="11.140625" customWidth="1"/>
    <col min="8" max="9" width="11.140625" style="7" customWidth="1"/>
    <col min="10" max="10" width="11.140625" customWidth="1"/>
    <col min="11" max="11" width="29.140625" customWidth="1"/>
    <col min="12" max="12" width="11.140625" customWidth="1"/>
    <col min="13" max="13" width="13.42578125" customWidth="1"/>
    <col min="14" max="14" width="15" customWidth="1"/>
  </cols>
  <sheetData>
    <row r="1" spans="1:14" ht="36.75" customHeight="1">
      <c r="A1" s="78" t="s">
        <v>20</v>
      </c>
      <c r="B1" s="79"/>
      <c r="C1" s="79"/>
      <c r="D1" s="79"/>
      <c r="E1" s="79"/>
      <c r="F1" s="79"/>
      <c r="G1" s="79"/>
      <c r="H1" s="79"/>
      <c r="I1" s="79"/>
      <c r="J1" s="79"/>
      <c r="K1" s="79"/>
      <c r="L1" s="79"/>
      <c r="M1" s="79"/>
      <c r="N1" s="80"/>
    </row>
    <row r="2" spans="1:14" ht="28.5" customHeight="1">
      <c r="A2" s="100" t="s">
        <v>418</v>
      </c>
      <c r="B2" s="101"/>
      <c r="C2" s="101"/>
      <c r="D2" s="101"/>
      <c r="E2" s="101"/>
      <c r="F2" s="101"/>
      <c r="G2" s="101"/>
      <c r="H2" s="101"/>
      <c r="I2" s="101"/>
      <c r="J2" s="101"/>
      <c r="K2" s="101"/>
      <c r="L2" s="101"/>
      <c r="M2" s="102" t="s">
        <v>302</v>
      </c>
      <c r="N2" s="103"/>
    </row>
    <row r="3" spans="1:14" ht="17.25" customHeight="1">
      <c r="A3" s="1">
        <v>1</v>
      </c>
      <c r="B3" s="1">
        <v>2</v>
      </c>
      <c r="C3" s="1">
        <v>3</v>
      </c>
      <c r="D3" s="1">
        <v>4</v>
      </c>
      <c r="E3" s="1">
        <v>5</v>
      </c>
      <c r="F3" s="1">
        <v>6</v>
      </c>
      <c r="G3" s="1">
        <v>7</v>
      </c>
      <c r="H3" s="8">
        <v>8</v>
      </c>
      <c r="I3" s="8">
        <v>9</v>
      </c>
      <c r="J3" s="8">
        <v>10</v>
      </c>
      <c r="K3" s="8">
        <v>11</v>
      </c>
      <c r="L3" s="8">
        <v>12</v>
      </c>
      <c r="M3" s="8">
        <v>13</v>
      </c>
      <c r="N3" s="8">
        <v>14</v>
      </c>
    </row>
    <row r="4" spans="1:14" ht="110.25">
      <c r="A4" s="2" t="s">
        <v>1</v>
      </c>
      <c r="B4" s="2" t="s">
        <v>2</v>
      </c>
      <c r="C4" s="2" t="s">
        <v>3</v>
      </c>
      <c r="D4" s="2" t="s">
        <v>4</v>
      </c>
      <c r="E4" s="3" t="s">
        <v>5</v>
      </c>
      <c r="F4" s="3" t="s">
        <v>21</v>
      </c>
      <c r="G4" s="2" t="s">
        <v>22</v>
      </c>
      <c r="H4" s="9" t="s">
        <v>23</v>
      </c>
      <c r="I4" s="9" t="s">
        <v>24</v>
      </c>
      <c r="J4" s="2" t="s">
        <v>25</v>
      </c>
      <c r="K4" s="10" t="s">
        <v>26</v>
      </c>
      <c r="L4" s="3" t="s">
        <v>27</v>
      </c>
      <c r="M4" s="3" t="s">
        <v>28</v>
      </c>
      <c r="N4" s="3" t="s">
        <v>29</v>
      </c>
    </row>
    <row r="5" spans="1:14" ht="60">
      <c r="A5" s="75">
        <v>1</v>
      </c>
      <c r="B5" s="75" t="s">
        <v>399</v>
      </c>
      <c r="C5" s="81" t="s">
        <v>30</v>
      </c>
      <c r="D5" s="128" t="s">
        <v>419</v>
      </c>
      <c r="E5" s="40" t="s">
        <v>401</v>
      </c>
      <c r="F5" s="99" t="s">
        <v>420</v>
      </c>
      <c r="G5" s="135">
        <v>9</v>
      </c>
      <c r="H5" s="135">
        <v>8.3333333333333339</v>
      </c>
      <c r="I5" s="105">
        <f>G5*H5</f>
        <v>75</v>
      </c>
      <c r="J5" s="75" t="s">
        <v>30</v>
      </c>
      <c r="K5" s="75" t="s">
        <v>30</v>
      </c>
      <c r="L5" s="75" t="s">
        <v>30</v>
      </c>
      <c r="M5" s="75" t="s">
        <v>421</v>
      </c>
      <c r="N5" s="75" t="s">
        <v>30</v>
      </c>
    </row>
    <row r="6" spans="1:14" ht="30">
      <c r="A6" s="75"/>
      <c r="B6" s="75"/>
      <c r="C6" s="98"/>
      <c r="D6" s="121"/>
      <c r="E6" s="40" t="s">
        <v>402</v>
      </c>
      <c r="F6" s="99"/>
      <c r="G6" s="135"/>
      <c r="H6" s="135"/>
      <c r="I6" s="106"/>
      <c r="J6" s="75"/>
      <c r="K6" s="75"/>
      <c r="L6" s="75"/>
      <c r="M6" s="75"/>
      <c r="N6" s="75"/>
    </row>
    <row r="7" spans="1:14" ht="105">
      <c r="A7" s="75">
        <v>2</v>
      </c>
      <c r="B7" s="75" t="s">
        <v>403</v>
      </c>
      <c r="C7" s="81" t="s">
        <v>30</v>
      </c>
      <c r="D7" s="128" t="s">
        <v>422</v>
      </c>
      <c r="E7" s="40" t="s">
        <v>423</v>
      </c>
      <c r="F7" s="99" t="s">
        <v>424</v>
      </c>
      <c r="G7" s="135">
        <v>8.6666666666666661</v>
      </c>
      <c r="H7" s="135">
        <v>8.6666666666666661</v>
      </c>
      <c r="I7" s="105">
        <f t="shared" ref="I7" si="0">G7*H7</f>
        <v>75.1111111111111</v>
      </c>
      <c r="J7" s="75" t="s">
        <v>30</v>
      </c>
      <c r="K7" s="75" t="s">
        <v>30</v>
      </c>
      <c r="L7" s="75" t="s">
        <v>30</v>
      </c>
      <c r="M7" s="75" t="s">
        <v>421</v>
      </c>
      <c r="N7" s="75" t="s">
        <v>30</v>
      </c>
    </row>
    <row r="8" spans="1:14">
      <c r="A8" s="75"/>
      <c r="B8" s="75"/>
      <c r="C8" s="98"/>
      <c r="D8" s="121"/>
      <c r="E8" s="40" t="s">
        <v>406</v>
      </c>
      <c r="F8" s="99"/>
      <c r="G8" s="135"/>
      <c r="H8" s="135"/>
      <c r="I8" s="106"/>
      <c r="J8" s="75"/>
      <c r="K8" s="75"/>
      <c r="L8" s="75"/>
      <c r="M8" s="75"/>
      <c r="N8" s="75"/>
    </row>
    <row r="9" spans="1:14" ht="120">
      <c r="A9" s="75">
        <v>3</v>
      </c>
      <c r="B9" s="75" t="s">
        <v>407</v>
      </c>
      <c r="C9" s="81" t="s">
        <v>30</v>
      </c>
      <c r="D9" s="128" t="s">
        <v>425</v>
      </c>
      <c r="E9" s="28" t="s">
        <v>409</v>
      </c>
      <c r="F9" s="99" t="s">
        <v>426</v>
      </c>
      <c r="G9" s="135">
        <v>5.333333333333333</v>
      </c>
      <c r="H9" s="135">
        <v>7</v>
      </c>
      <c r="I9" s="96">
        <f t="shared" ref="I9" si="1">G9*H9</f>
        <v>37.333333333333329</v>
      </c>
      <c r="J9" s="75" t="s">
        <v>30</v>
      </c>
      <c r="K9" s="75" t="s">
        <v>30</v>
      </c>
      <c r="L9" s="75" t="s">
        <v>30</v>
      </c>
      <c r="M9" s="75" t="s">
        <v>421</v>
      </c>
      <c r="N9" s="75" t="s">
        <v>30</v>
      </c>
    </row>
    <row r="10" spans="1:14" ht="30">
      <c r="A10" s="75"/>
      <c r="B10" s="75"/>
      <c r="C10" s="98"/>
      <c r="D10" s="121"/>
      <c r="E10" s="40" t="s">
        <v>427</v>
      </c>
      <c r="F10" s="99"/>
      <c r="G10" s="135"/>
      <c r="H10" s="135"/>
      <c r="I10" s="97"/>
      <c r="J10" s="75"/>
      <c r="K10" s="75"/>
      <c r="L10" s="75"/>
      <c r="M10" s="75"/>
      <c r="N10" s="75"/>
    </row>
    <row r="11" spans="1:14" ht="45">
      <c r="A11" s="75">
        <v>4</v>
      </c>
      <c r="B11" s="75" t="s">
        <v>410</v>
      </c>
      <c r="C11" s="81" t="s">
        <v>30</v>
      </c>
      <c r="D11" s="128" t="s">
        <v>428</v>
      </c>
      <c r="E11" s="40" t="s">
        <v>412</v>
      </c>
      <c r="F11" s="99" t="s">
        <v>429</v>
      </c>
      <c r="G11" s="135">
        <v>8</v>
      </c>
      <c r="H11" s="135">
        <v>8.6666666666666661</v>
      </c>
      <c r="I11" s="105">
        <f t="shared" ref="I11" si="2">G11*H11</f>
        <v>69.333333333333329</v>
      </c>
      <c r="J11" s="75" t="s">
        <v>30</v>
      </c>
      <c r="K11" s="75" t="s">
        <v>30</v>
      </c>
      <c r="L11" s="75" t="s">
        <v>30</v>
      </c>
      <c r="M11" s="75" t="s">
        <v>421</v>
      </c>
      <c r="N11" s="75" t="s">
        <v>30</v>
      </c>
    </row>
    <row r="12" spans="1:14" ht="45">
      <c r="A12" s="75"/>
      <c r="B12" s="75"/>
      <c r="C12" s="98"/>
      <c r="D12" s="121"/>
      <c r="E12" s="40" t="s">
        <v>413</v>
      </c>
      <c r="F12" s="99"/>
      <c r="G12" s="135"/>
      <c r="H12" s="135"/>
      <c r="I12" s="106"/>
      <c r="J12" s="75"/>
      <c r="K12" s="75"/>
      <c r="L12" s="75"/>
      <c r="M12" s="75"/>
      <c r="N12" s="75"/>
    </row>
    <row r="13" spans="1:14" ht="60">
      <c r="A13" s="75">
        <v>5</v>
      </c>
      <c r="B13" s="75" t="s">
        <v>414</v>
      </c>
      <c r="C13" s="81" t="s">
        <v>30</v>
      </c>
      <c r="D13" s="128" t="s">
        <v>415</v>
      </c>
      <c r="E13" s="40" t="s">
        <v>416</v>
      </c>
      <c r="F13" s="99" t="s">
        <v>430</v>
      </c>
      <c r="G13" s="135">
        <v>7.333333333333333</v>
      </c>
      <c r="H13" s="135">
        <v>7.333333333333333</v>
      </c>
      <c r="I13" s="105">
        <f t="shared" ref="I13" si="3">G13*H13</f>
        <v>53.777777777777771</v>
      </c>
      <c r="J13" s="75" t="s">
        <v>30</v>
      </c>
      <c r="K13" s="75" t="s">
        <v>30</v>
      </c>
      <c r="L13" s="75" t="s">
        <v>30</v>
      </c>
      <c r="M13" s="75" t="s">
        <v>421</v>
      </c>
      <c r="N13" s="75" t="s">
        <v>30</v>
      </c>
    </row>
    <row r="14" spans="1:14">
      <c r="A14" s="75"/>
      <c r="B14" s="75"/>
      <c r="C14" s="98"/>
      <c r="D14" s="121"/>
      <c r="E14" s="40" t="s">
        <v>417</v>
      </c>
      <c r="F14" s="99"/>
      <c r="G14" s="135"/>
      <c r="H14" s="135"/>
      <c r="I14" s="106"/>
      <c r="J14" s="75"/>
      <c r="K14" s="75"/>
      <c r="L14" s="75"/>
      <c r="M14" s="75"/>
      <c r="N14" s="75"/>
    </row>
    <row r="16" spans="1:14">
      <c r="A16" s="112" t="s">
        <v>31</v>
      </c>
      <c r="B16" s="113"/>
      <c r="C16" s="113"/>
      <c r="D16" s="113"/>
      <c r="E16" s="113"/>
      <c r="F16" s="113"/>
      <c r="G16" s="113"/>
      <c r="H16" s="113"/>
      <c r="I16" s="113"/>
      <c r="J16" s="113"/>
      <c r="K16" s="113"/>
      <c r="L16" s="113"/>
      <c r="M16" s="113"/>
      <c r="N16" s="114"/>
    </row>
    <row r="17" spans="1:14">
      <c r="A17" s="11">
        <v>1</v>
      </c>
      <c r="B17" s="109" t="s">
        <v>32</v>
      </c>
      <c r="C17" s="110"/>
      <c r="D17" s="110"/>
      <c r="E17" s="110"/>
      <c r="F17" s="110"/>
      <c r="G17" s="110"/>
      <c r="H17" s="110"/>
      <c r="I17" s="110"/>
      <c r="J17" s="110"/>
      <c r="K17" s="110"/>
      <c r="L17" s="110"/>
      <c r="M17" s="110"/>
      <c r="N17" s="111"/>
    </row>
    <row r="18" spans="1:14">
      <c r="A18" s="11">
        <v>2</v>
      </c>
      <c r="B18" s="109" t="s">
        <v>33</v>
      </c>
      <c r="C18" s="110"/>
      <c r="D18" s="110"/>
      <c r="E18" s="110"/>
      <c r="F18" s="110"/>
      <c r="G18" s="110"/>
      <c r="H18" s="110"/>
      <c r="I18" s="110"/>
      <c r="J18" s="110"/>
      <c r="K18" s="110"/>
      <c r="L18" s="110"/>
      <c r="M18" s="110"/>
      <c r="N18" s="111"/>
    </row>
    <row r="19" spans="1:14">
      <c r="A19" s="11">
        <v>3</v>
      </c>
      <c r="B19" s="109" t="s">
        <v>12</v>
      </c>
      <c r="C19" s="110"/>
      <c r="D19" s="110"/>
      <c r="E19" s="110"/>
      <c r="F19" s="110"/>
      <c r="G19" s="110"/>
      <c r="H19" s="110"/>
      <c r="I19" s="110"/>
      <c r="J19" s="110"/>
      <c r="K19" s="110"/>
      <c r="L19" s="110"/>
      <c r="M19" s="110"/>
      <c r="N19" s="111"/>
    </row>
    <row r="20" spans="1:14">
      <c r="A20" s="11">
        <v>4</v>
      </c>
      <c r="B20" s="109" t="s">
        <v>34</v>
      </c>
      <c r="C20" s="110"/>
      <c r="D20" s="110"/>
      <c r="E20" s="110"/>
      <c r="F20" s="110"/>
      <c r="G20" s="110"/>
      <c r="H20" s="110"/>
      <c r="I20" s="110"/>
      <c r="J20" s="110"/>
      <c r="K20" s="110"/>
      <c r="L20" s="110"/>
      <c r="M20" s="110"/>
      <c r="N20" s="111"/>
    </row>
    <row r="21" spans="1:14">
      <c r="A21" s="11">
        <v>5</v>
      </c>
      <c r="B21" s="109" t="s">
        <v>35</v>
      </c>
      <c r="C21" s="110"/>
      <c r="D21" s="110"/>
      <c r="E21" s="110"/>
      <c r="F21" s="110"/>
      <c r="G21" s="110"/>
      <c r="H21" s="110"/>
      <c r="I21" s="110"/>
      <c r="J21" s="110"/>
      <c r="K21" s="110"/>
      <c r="L21" s="110"/>
      <c r="M21" s="110"/>
      <c r="N21" s="111"/>
    </row>
    <row r="22" spans="1:14">
      <c r="A22" s="11">
        <v>6</v>
      </c>
      <c r="B22" s="109" t="s">
        <v>36</v>
      </c>
      <c r="C22" s="110"/>
      <c r="D22" s="110"/>
      <c r="E22" s="110"/>
      <c r="F22" s="110"/>
      <c r="G22" s="110"/>
      <c r="H22" s="110"/>
      <c r="I22" s="110"/>
      <c r="J22" s="110"/>
      <c r="K22" s="110"/>
      <c r="L22" s="110"/>
      <c r="M22" s="110"/>
      <c r="N22" s="111"/>
    </row>
    <row r="23" spans="1:14">
      <c r="A23" s="11">
        <v>7</v>
      </c>
      <c r="B23" s="109" t="s">
        <v>37</v>
      </c>
      <c r="C23" s="110"/>
      <c r="D23" s="110"/>
      <c r="E23" s="110"/>
      <c r="F23" s="110"/>
      <c r="G23" s="110"/>
      <c r="H23" s="110"/>
      <c r="I23" s="110"/>
      <c r="J23" s="110"/>
      <c r="K23" s="110"/>
      <c r="L23" s="110"/>
      <c r="M23" s="110"/>
      <c r="N23" s="111"/>
    </row>
    <row r="24" spans="1:14">
      <c r="A24" s="11">
        <v>8</v>
      </c>
      <c r="B24" s="109" t="s">
        <v>38</v>
      </c>
      <c r="C24" s="110"/>
      <c r="D24" s="110"/>
      <c r="E24" s="110"/>
      <c r="F24" s="110"/>
      <c r="G24" s="110"/>
      <c r="H24" s="110"/>
      <c r="I24" s="110"/>
      <c r="J24" s="110"/>
      <c r="K24" s="110"/>
      <c r="L24" s="110"/>
      <c r="M24" s="110"/>
      <c r="N24" s="111"/>
    </row>
    <row r="25" spans="1:14">
      <c r="A25" s="11">
        <v>9</v>
      </c>
      <c r="B25" s="109" t="s">
        <v>39</v>
      </c>
      <c r="C25" s="110"/>
      <c r="D25" s="110"/>
      <c r="E25" s="110"/>
      <c r="F25" s="110"/>
      <c r="G25" s="110"/>
      <c r="H25" s="110"/>
      <c r="I25" s="110"/>
      <c r="J25" s="110"/>
      <c r="K25" s="110"/>
      <c r="L25" s="110"/>
      <c r="M25" s="110"/>
      <c r="N25" s="111"/>
    </row>
    <row r="26" spans="1:14">
      <c r="A26" s="11">
        <v>10</v>
      </c>
      <c r="B26" s="109" t="s">
        <v>40</v>
      </c>
      <c r="C26" s="110"/>
      <c r="D26" s="110"/>
      <c r="E26" s="110"/>
      <c r="F26" s="110"/>
      <c r="G26" s="110"/>
      <c r="H26" s="110"/>
      <c r="I26" s="110"/>
      <c r="J26" s="110"/>
      <c r="K26" s="110"/>
      <c r="L26" s="110"/>
      <c r="M26" s="110"/>
      <c r="N26" s="111"/>
    </row>
    <row r="27" spans="1:14">
      <c r="A27" s="11">
        <v>11</v>
      </c>
      <c r="B27" s="109" t="s">
        <v>41</v>
      </c>
      <c r="C27" s="110"/>
      <c r="D27" s="110"/>
      <c r="E27" s="110"/>
      <c r="F27" s="110"/>
      <c r="G27" s="110"/>
      <c r="H27" s="110"/>
      <c r="I27" s="110"/>
      <c r="J27" s="110"/>
      <c r="K27" s="110"/>
      <c r="L27" s="110"/>
      <c r="M27" s="110"/>
      <c r="N27" s="111"/>
    </row>
    <row r="28" spans="1:14">
      <c r="A28" s="11">
        <v>12</v>
      </c>
      <c r="B28" s="109" t="s">
        <v>42</v>
      </c>
      <c r="C28" s="110"/>
      <c r="D28" s="110"/>
      <c r="E28" s="110"/>
      <c r="F28" s="110"/>
      <c r="G28" s="110"/>
      <c r="H28" s="110"/>
      <c r="I28" s="110"/>
      <c r="J28" s="110"/>
      <c r="K28" s="110"/>
      <c r="L28" s="110"/>
      <c r="M28" s="110"/>
      <c r="N28" s="111"/>
    </row>
    <row r="29" spans="1:14">
      <c r="A29" s="11">
        <v>13</v>
      </c>
      <c r="B29" s="109" t="s">
        <v>43</v>
      </c>
      <c r="C29" s="110"/>
      <c r="D29" s="110"/>
      <c r="E29" s="110"/>
      <c r="F29" s="110"/>
      <c r="G29" s="110"/>
      <c r="H29" s="110"/>
      <c r="I29" s="110"/>
      <c r="J29" s="110"/>
      <c r="K29" s="110"/>
      <c r="L29" s="110"/>
      <c r="M29" s="110"/>
      <c r="N29" s="111"/>
    </row>
    <row r="30" spans="1:14">
      <c r="A30" s="11">
        <v>14</v>
      </c>
      <c r="B30" s="109" t="s">
        <v>44</v>
      </c>
      <c r="C30" s="110"/>
      <c r="D30" s="110"/>
      <c r="E30" s="110"/>
      <c r="F30" s="110"/>
      <c r="G30" s="110"/>
      <c r="H30" s="110"/>
      <c r="I30" s="110"/>
      <c r="J30" s="110"/>
      <c r="K30" s="110"/>
      <c r="L30" s="110"/>
      <c r="M30" s="110"/>
      <c r="N30" s="111"/>
    </row>
    <row r="31" spans="1:14" ht="15" customHeight="1">
      <c r="A31" s="115" t="s">
        <v>45</v>
      </c>
      <c r="B31" s="115"/>
      <c r="C31" s="115"/>
      <c r="D31" s="115"/>
      <c r="E31" s="115"/>
      <c r="F31" s="115"/>
      <c r="G31" s="115"/>
      <c r="H31" s="115"/>
      <c r="I31" s="115"/>
      <c r="J31" s="115"/>
      <c r="K31" s="115"/>
      <c r="L31" s="115"/>
      <c r="M31" s="115"/>
      <c r="N31" s="115"/>
    </row>
    <row r="32" spans="1:14" ht="33.75" customHeight="1">
      <c r="A32" s="12"/>
      <c r="B32" s="116" t="s">
        <v>46</v>
      </c>
      <c r="C32" s="116"/>
      <c r="D32" s="116"/>
      <c r="E32" s="116"/>
      <c r="F32" s="116"/>
      <c r="G32" s="116"/>
      <c r="H32" s="116"/>
      <c r="I32" s="116"/>
      <c r="J32" s="116"/>
      <c r="K32" s="116"/>
      <c r="L32" s="116"/>
      <c r="M32" s="116"/>
      <c r="N32" s="116"/>
    </row>
    <row r="33" spans="1:14" ht="33.75" customHeight="1">
      <c r="A33" s="13"/>
      <c r="B33" s="116" t="s">
        <v>47</v>
      </c>
      <c r="C33" s="116"/>
      <c r="D33" s="116"/>
      <c r="E33" s="116"/>
      <c r="F33" s="116"/>
      <c r="G33" s="116"/>
      <c r="H33" s="116"/>
      <c r="I33" s="116"/>
      <c r="J33" s="116"/>
      <c r="K33" s="116"/>
      <c r="L33" s="116"/>
      <c r="M33" s="116"/>
      <c r="N33" s="116"/>
    </row>
    <row r="34" spans="1:14" ht="33.75" customHeight="1">
      <c r="A34" s="14"/>
      <c r="B34" s="116" t="s">
        <v>48</v>
      </c>
      <c r="C34" s="116"/>
      <c r="D34" s="116"/>
      <c r="E34" s="116"/>
      <c r="F34" s="116"/>
      <c r="G34" s="116"/>
      <c r="H34" s="116"/>
      <c r="I34" s="116"/>
      <c r="J34" s="116"/>
      <c r="K34" s="116"/>
      <c r="L34" s="116"/>
      <c r="M34" s="116"/>
      <c r="N34" s="116"/>
    </row>
    <row r="35" spans="1:14" ht="33.75" customHeight="1">
      <c r="A35" s="117" t="s">
        <v>49</v>
      </c>
      <c r="B35" s="117"/>
      <c r="C35" s="117"/>
      <c r="D35" s="117"/>
      <c r="E35" s="117"/>
      <c r="F35" s="117"/>
      <c r="G35" s="117"/>
      <c r="H35" s="117"/>
      <c r="I35" s="117"/>
      <c r="J35" s="117"/>
      <c r="K35" s="117"/>
      <c r="L35" s="117"/>
      <c r="M35" s="117"/>
      <c r="N35" s="117"/>
    </row>
  </sheetData>
  <mergeCells count="88">
    <mergeCell ref="A35:N35"/>
    <mergeCell ref="B24:N24"/>
    <mergeCell ref="B25:N25"/>
    <mergeCell ref="B26:N26"/>
    <mergeCell ref="B27:N27"/>
    <mergeCell ref="B28:N28"/>
    <mergeCell ref="B29:N29"/>
    <mergeCell ref="B30:N30"/>
    <mergeCell ref="A31:N31"/>
    <mergeCell ref="B32:N32"/>
    <mergeCell ref="B33:N33"/>
    <mergeCell ref="B34:N34"/>
    <mergeCell ref="B23:N23"/>
    <mergeCell ref="K13:K14"/>
    <mergeCell ref="L13:L14"/>
    <mergeCell ref="M13:M14"/>
    <mergeCell ref="N13:N14"/>
    <mergeCell ref="A16:N16"/>
    <mergeCell ref="B17:N17"/>
    <mergeCell ref="B18:N18"/>
    <mergeCell ref="B19:N19"/>
    <mergeCell ref="B20:N20"/>
    <mergeCell ref="B21:N21"/>
    <mergeCell ref="B22:N22"/>
    <mergeCell ref="G13:G14"/>
    <mergeCell ref="H13:H14"/>
    <mergeCell ref="I13:I14"/>
    <mergeCell ref="J13:J14"/>
    <mergeCell ref="J11:J12"/>
    <mergeCell ref="A13:A14"/>
    <mergeCell ref="B13:B14"/>
    <mergeCell ref="C13:C14"/>
    <mergeCell ref="D13:D14"/>
    <mergeCell ref="F13:F14"/>
    <mergeCell ref="K9:K10"/>
    <mergeCell ref="L9:L10"/>
    <mergeCell ref="M9:M10"/>
    <mergeCell ref="N9:N10"/>
    <mergeCell ref="A11:A12"/>
    <mergeCell ref="B11:B12"/>
    <mergeCell ref="C11:C12"/>
    <mergeCell ref="D11:D12"/>
    <mergeCell ref="F11:F12"/>
    <mergeCell ref="G11:G12"/>
    <mergeCell ref="N11:N12"/>
    <mergeCell ref="K11:K12"/>
    <mergeCell ref="L11:L12"/>
    <mergeCell ref="M11:M12"/>
    <mergeCell ref="H11:H12"/>
    <mergeCell ref="I11:I12"/>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topLeftCell="A10" zoomScale="80" zoomScaleNormal="80" workbookViewId="0">
      <selection activeCell="C4" sqref="C4:C5"/>
    </sheetView>
  </sheetViews>
  <sheetFormatPr defaultRowHeight="15"/>
  <cols>
    <col min="1" max="1" width="6.42578125" customWidth="1"/>
    <col min="2" max="2" width="10.7109375" customWidth="1"/>
    <col min="3" max="3" width="13.140625" customWidth="1"/>
    <col min="4" max="4" width="54.7109375" customWidth="1"/>
    <col min="5" max="5" width="61.140625" customWidth="1"/>
    <col min="6" max="6" width="12.140625" bestFit="1" customWidth="1"/>
    <col min="7" max="7" width="11.5703125" customWidth="1"/>
    <col min="8" max="13" width="11.140625" customWidth="1"/>
    <col min="14" max="14" width="15.42578125" bestFit="1" customWidth="1"/>
    <col min="15" max="15" width="13.140625" bestFit="1" customWidth="1"/>
    <col min="16" max="16" width="11.140625" style="7" customWidth="1"/>
    <col min="17" max="17" width="12.140625" bestFit="1" customWidth="1"/>
    <col min="18" max="18" width="12.140625" customWidth="1"/>
    <col min="19" max="24" width="11.140625" customWidth="1"/>
    <col min="25" max="25" width="15.42578125" bestFit="1" customWidth="1"/>
    <col min="26" max="26" width="13.140625" bestFit="1" customWidth="1"/>
    <col min="27" max="27" width="11.140625" style="7" customWidth="1"/>
    <col min="28" max="28" width="15" style="7" customWidth="1"/>
  </cols>
  <sheetData>
    <row r="1" spans="1:28" ht="39.75" customHeight="1">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80"/>
    </row>
    <row r="2" spans="1:28" ht="20.25" customHeight="1">
      <c r="A2" s="1">
        <v>1</v>
      </c>
      <c r="B2" s="1">
        <v>2</v>
      </c>
      <c r="C2" s="1">
        <v>3</v>
      </c>
      <c r="D2" s="1">
        <v>4</v>
      </c>
      <c r="E2" s="1">
        <v>5</v>
      </c>
      <c r="F2" s="1">
        <v>6</v>
      </c>
      <c r="G2" s="1"/>
      <c r="H2" s="1">
        <v>7</v>
      </c>
      <c r="I2" s="1">
        <v>8</v>
      </c>
      <c r="J2" s="1"/>
      <c r="K2" s="1"/>
      <c r="L2" s="1"/>
      <c r="M2" s="1"/>
      <c r="N2" s="1"/>
      <c r="O2" s="1"/>
      <c r="P2" s="8">
        <v>9</v>
      </c>
      <c r="Q2" s="8">
        <v>10</v>
      </c>
      <c r="R2" s="8"/>
      <c r="S2" s="8"/>
      <c r="T2" s="8"/>
      <c r="U2" s="8"/>
      <c r="V2" s="8"/>
      <c r="W2" s="8"/>
      <c r="X2" s="8"/>
      <c r="Y2" s="8"/>
      <c r="Z2" s="8"/>
      <c r="AA2" s="8">
        <v>13</v>
      </c>
      <c r="AB2" s="8">
        <v>14</v>
      </c>
    </row>
    <row r="3" spans="1:28" ht="57.75" customHeight="1">
      <c r="A3" s="2" t="s">
        <v>1</v>
      </c>
      <c r="B3" s="2" t="s">
        <v>2</v>
      </c>
      <c r="C3" s="2" t="s">
        <v>3</v>
      </c>
      <c r="D3" s="2" t="s">
        <v>4</v>
      </c>
      <c r="E3" s="3" t="s">
        <v>5</v>
      </c>
      <c r="F3" s="3" t="s">
        <v>201</v>
      </c>
      <c r="G3" s="3" t="s">
        <v>202</v>
      </c>
      <c r="H3" s="3" t="s">
        <v>203</v>
      </c>
      <c r="I3" s="3" t="s">
        <v>210</v>
      </c>
      <c r="J3" s="3" t="s">
        <v>204</v>
      </c>
      <c r="K3" s="3" t="s">
        <v>205</v>
      </c>
      <c r="L3" s="3" t="s">
        <v>206</v>
      </c>
      <c r="M3" s="3" t="s">
        <v>207</v>
      </c>
      <c r="N3" s="3" t="s">
        <v>208</v>
      </c>
      <c r="O3" s="3" t="s">
        <v>209</v>
      </c>
      <c r="P3" s="6" t="s">
        <v>6</v>
      </c>
      <c r="Q3" s="3" t="s">
        <v>211</v>
      </c>
      <c r="R3" s="3" t="s">
        <v>212</v>
      </c>
      <c r="S3" s="3" t="s">
        <v>213</v>
      </c>
      <c r="T3" s="3" t="s">
        <v>214</v>
      </c>
      <c r="U3" s="3" t="s">
        <v>215</v>
      </c>
      <c r="V3" s="3" t="s">
        <v>216</v>
      </c>
      <c r="W3" s="3" t="s">
        <v>217</v>
      </c>
      <c r="X3" s="3" t="s">
        <v>218</v>
      </c>
      <c r="Y3" s="3" t="s">
        <v>219</v>
      </c>
      <c r="Z3" s="3" t="s">
        <v>220</v>
      </c>
      <c r="AA3" s="6" t="s">
        <v>7</v>
      </c>
      <c r="AB3" s="6" t="s">
        <v>8</v>
      </c>
    </row>
    <row r="4" spans="1:28" ht="30">
      <c r="A4" s="81">
        <v>1</v>
      </c>
      <c r="B4" s="81" t="s">
        <v>55</v>
      </c>
      <c r="C4" s="147" t="s">
        <v>152</v>
      </c>
      <c r="D4" s="83" t="s">
        <v>164</v>
      </c>
      <c r="E4" s="21" t="s">
        <v>153</v>
      </c>
      <c r="F4" s="75">
        <v>9</v>
      </c>
      <c r="G4" s="75">
        <v>8</v>
      </c>
      <c r="H4" s="75">
        <v>5</v>
      </c>
      <c r="I4" s="75">
        <v>8</v>
      </c>
      <c r="J4" s="75">
        <v>4</v>
      </c>
      <c r="K4" s="75">
        <v>5</v>
      </c>
      <c r="L4" s="75">
        <v>7</v>
      </c>
      <c r="M4" s="75">
        <v>8</v>
      </c>
      <c r="N4" s="75">
        <v>9</v>
      </c>
      <c r="O4" s="75">
        <v>8</v>
      </c>
      <c r="P4" s="76">
        <f>SUM(F4:O5)/10</f>
        <v>7.1</v>
      </c>
      <c r="Q4" s="75">
        <v>5</v>
      </c>
      <c r="R4" s="75">
        <v>5</v>
      </c>
      <c r="S4" s="75">
        <v>5</v>
      </c>
      <c r="T4" s="75">
        <v>3</v>
      </c>
      <c r="U4" s="75">
        <v>7</v>
      </c>
      <c r="V4" s="75">
        <v>8</v>
      </c>
      <c r="W4" s="81">
        <v>2</v>
      </c>
      <c r="X4" s="75">
        <v>5</v>
      </c>
      <c r="Y4" s="75">
        <v>7</v>
      </c>
      <c r="Z4" s="75">
        <v>5</v>
      </c>
      <c r="AA4" s="76">
        <f>SUM(P4:Z5)/10</f>
        <v>5.91</v>
      </c>
      <c r="AB4" s="77">
        <f>P4*AA4</f>
        <v>41.960999999999999</v>
      </c>
    </row>
    <row r="5" spans="1:28" ht="138" customHeight="1">
      <c r="A5" s="82"/>
      <c r="B5" s="82"/>
      <c r="C5" s="148"/>
      <c r="D5" s="84"/>
      <c r="E5" s="20" t="s">
        <v>154</v>
      </c>
      <c r="F5" s="75"/>
      <c r="G5" s="75"/>
      <c r="H5" s="75"/>
      <c r="I5" s="75"/>
      <c r="J5" s="75"/>
      <c r="K5" s="75"/>
      <c r="L5" s="75"/>
      <c r="M5" s="75"/>
      <c r="N5" s="75"/>
      <c r="O5" s="75"/>
      <c r="P5" s="76"/>
      <c r="Q5" s="75"/>
      <c r="R5" s="75"/>
      <c r="S5" s="75"/>
      <c r="T5" s="75"/>
      <c r="U5" s="75"/>
      <c r="V5" s="75"/>
      <c r="W5" s="98"/>
      <c r="X5" s="75"/>
      <c r="Y5" s="75"/>
      <c r="Z5" s="75"/>
      <c r="AA5" s="76"/>
      <c r="AB5" s="77"/>
    </row>
    <row r="6" spans="1:28" ht="30">
      <c r="A6" s="81">
        <v>2</v>
      </c>
      <c r="B6" s="81" t="s">
        <v>56</v>
      </c>
      <c r="C6" s="147" t="s">
        <v>156</v>
      </c>
      <c r="D6" s="83" t="s">
        <v>165</v>
      </c>
      <c r="E6" s="21" t="s">
        <v>80</v>
      </c>
      <c r="F6" s="75">
        <v>10</v>
      </c>
      <c r="G6" s="75">
        <v>7</v>
      </c>
      <c r="H6" s="75">
        <v>5</v>
      </c>
      <c r="I6" s="75">
        <v>8</v>
      </c>
      <c r="J6" s="75">
        <v>5</v>
      </c>
      <c r="K6" s="75">
        <v>5</v>
      </c>
      <c r="L6" s="75">
        <v>6</v>
      </c>
      <c r="M6" s="75">
        <v>10</v>
      </c>
      <c r="N6" s="75">
        <v>8</v>
      </c>
      <c r="O6" s="75">
        <v>9</v>
      </c>
      <c r="P6" s="76">
        <f t="shared" ref="P6" si="0">SUM(F6:O7)/10</f>
        <v>7.3</v>
      </c>
      <c r="Q6" s="75">
        <v>1</v>
      </c>
      <c r="R6" s="75">
        <v>4</v>
      </c>
      <c r="S6" s="75">
        <v>5</v>
      </c>
      <c r="T6" s="75">
        <v>3</v>
      </c>
      <c r="U6" s="75">
        <v>6</v>
      </c>
      <c r="V6" s="75">
        <v>7</v>
      </c>
      <c r="W6" s="81">
        <v>2</v>
      </c>
      <c r="X6" s="75">
        <v>3</v>
      </c>
      <c r="Y6" s="75">
        <v>1</v>
      </c>
      <c r="Z6" s="75">
        <v>1</v>
      </c>
      <c r="AA6" s="76">
        <f t="shared" ref="AA6" si="1">SUM(P6:Z7)/10</f>
        <v>4.0299999999999994</v>
      </c>
      <c r="AB6" s="77">
        <f t="shared" ref="AB6" si="2">P6*AA6</f>
        <v>29.418999999999993</v>
      </c>
    </row>
    <row r="7" spans="1:28" ht="135">
      <c r="A7" s="82"/>
      <c r="B7" s="82"/>
      <c r="C7" s="148"/>
      <c r="D7" s="84"/>
      <c r="E7" s="21" t="s">
        <v>157</v>
      </c>
      <c r="F7" s="75"/>
      <c r="G7" s="75"/>
      <c r="H7" s="75"/>
      <c r="I7" s="75"/>
      <c r="J7" s="75"/>
      <c r="K7" s="75"/>
      <c r="L7" s="75"/>
      <c r="M7" s="75"/>
      <c r="N7" s="75"/>
      <c r="O7" s="75"/>
      <c r="P7" s="76"/>
      <c r="Q7" s="75"/>
      <c r="R7" s="75"/>
      <c r="S7" s="75"/>
      <c r="T7" s="75"/>
      <c r="U7" s="75"/>
      <c r="V7" s="75"/>
      <c r="W7" s="98"/>
      <c r="X7" s="75"/>
      <c r="Y7" s="75"/>
      <c r="Z7" s="75"/>
      <c r="AA7" s="76"/>
      <c r="AB7" s="77"/>
    </row>
    <row r="8" spans="1:28" ht="32.25" customHeight="1">
      <c r="A8" s="81">
        <v>3</v>
      </c>
      <c r="B8" s="81" t="s">
        <v>57</v>
      </c>
      <c r="C8" s="147" t="s">
        <v>78</v>
      </c>
      <c r="D8" s="85" t="s">
        <v>167</v>
      </c>
      <c r="E8" s="21" t="s">
        <v>81</v>
      </c>
      <c r="F8" s="75">
        <v>9</v>
      </c>
      <c r="G8" s="75">
        <v>9</v>
      </c>
      <c r="H8" s="75">
        <v>3</v>
      </c>
      <c r="I8" s="75">
        <v>9</v>
      </c>
      <c r="J8" s="75">
        <v>5</v>
      </c>
      <c r="K8" s="75">
        <v>7</v>
      </c>
      <c r="L8" s="75">
        <v>8</v>
      </c>
      <c r="M8" s="75">
        <v>7</v>
      </c>
      <c r="N8" s="75">
        <v>9</v>
      </c>
      <c r="O8" s="75">
        <v>10</v>
      </c>
      <c r="P8" s="76">
        <f t="shared" ref="P8" si="3">SUM(F8:O9)/10</f>
        <v>7.6</v>
      </c>
      <c r="Q8" s="75">
        <v>3</v>
      </c>
      <c r="R8" s="75">
        <v>7</v>
      </c>
      <c r="S8" s="75">
        <v>3</v>
      </c>
      <c r="T8" s="75">
        <v>1</v>
      </c>
      <c r="U8" s="75">
        <v>5</v>
      </c>
      <c r="V8" s="75">
        <v>4</v>
      </c>
      <c r="W8" s="81">
        <v>1</v>
      </c>
      <c r="X8" s="75">
        <v>5</v>
      </c>
      <c r="Y8" s="75">
        <v>4</v>
      </c>
      <c r="Z8" s="75">
        <v>2</v>
      </c>
      <c r="AA8" s="76">
        <f t="shared" ref="AA8" si="4">SUM(P8:Z9)/10</f>
        <v>4.26</v>
      </c>
      <c r="AB8" s="77">
        <f t="shared" ref="AB8" si="5">P8*AA8</f>
        <v>32.375999999999998</v>
      </c>
    </row>
    <row r="9" spans="1:28" ht="60">
      <c r="A9" s="82"/>
      <c r="B9" s="82"/>
      <c r="C9" s="148"/>
      <c r="D9" s="86"/>
      <c r="E9" s="21" t="s">
        <v>82</v>
      </c>
      <c r="F9" s="75"/>
      <c r="G9" s="75"/>
      <c r="H9" s="75"/>
      <c r="I9" s="75"/>
      <c r="J9" s="75"/>
      <c r="K9" s="75"/>
      <c r="L9" s="75"/>
      <c r="M9" s="75"/>
      <c r="N9" s="75"/>
      <c r="O9" s="75"/>
      <c r="P9" s="76"/>
      <c r="Q9" s="75"/>
      <c r="R9" s="75"/>
      <c r="S9" s="75"/>
      <c r="T9" s="75"/>
      <c r="U9" s="75"/>
      <c r="V9" s="75"/>
      <c r="W9" s="98"/>
      <c r="X9" s="75"/>
      <c r="Y9" s="75"/>
      <c r="Z9" s="75"/>
      <c r="AA9" s="76"/>
      <c r="AB9" s="77"/>
    </row>
    <row r="10" spans="1:28" ht="30">
      <c r="A10" s="81">
        <v>4</v>
      </c>
      <c r="B10" s="81" t="s">
        <v>58</v>
      </c>
      <c r="C10" s="151" t="s">
        <v>160</v>
      </c>
      <c r="D10" s="83" t="s">
        <v>166</v>
      </c>
      <c r="E10" s="21" t="s">
        <v>161</v>
      </c>
      <c r="F10" s="75">
        <v>7</v>
      </c>
      <c r="G10" s="75">
        <v>7</v>
      </c>
      <c r="H10" s="75">
        <v>2</v>
      </c>
      <c r="I10" s="75">
        <v>7</v>
      </c>
      <c r="J10" s="75">
        <v>5</v>
      </c>
      <c r="K10" s="75">
        <v>6</v>
      </c>
      <c r="L10" s="75">
        <v>6</v>
      </c>
      <c r="M10" s="75">
        <v>8</v>
      </c>
      <c r="N10" s="75">
        <v>8</v>
      </c>
      <c r="O10" s="75">
        <v>5</v>
      </c>
      <c r="P10" s="76">
        <f t="shared" ref="P10" si="6">SUM(F10:O11)/10</f>
        <v>6.1</v>
      </c>
      <c r="Q10" s="75">
        <v>1</v>
      </c>
      <c r="R10" s="75">
        <v>6</v>
      </c>
      <c r="S10" s="75">
        <v>5</v>
      </c>
      <c r="T10" s="75">
        <v>2</v>
      </c>
      <c r="U10" s="75">
        <v>5</v>
      </c>
      <c r="V10" s="75">
        <v>8</v>
      </c>
      <c r="W10" s="81">
        <v>3</v>
      </c>
      <c r="X10" s="75">
        <v>1</v>
      </c>
      <c r="Y10" s="75">
        <v>1</v>
      </c>
      <c r="Z10" s="75">
        <v>1</v>
      </c>
      <c r="AA10" s="76">
        <f t="shared" ref="AA10" si="7">SUM(P10:Z11)/10</f>
        <v>3.91</v>
      </c>
      <c r="AB10" s="77">
        <f t="shared" ref="AB10" si="8">P10*AA10</f>
        <v>23.850999999999999</v>
      </c>
    </row>
    <row r="11" spans="1:28" ht="138.75" customHeight="1">
      <c r="A11" s="82"/>
      <c r="B11" s="82"/>
      <c r="C11" s="152"/>
      <c r="D11" s="84"/>
      <c r="E11" s="21" t="s">
        <v>162</v>
      </c>
      <c r="F11" s="75"/>
      <c r="G11" s="75"/>
      <c r="H11" s="75"/>
      <c r="I11" s="75"/>
      <c r="J11" s="75"/>
      <c r="K11" s="75"/>
      <c r="L11" s="75"/>
      <c r="M11" s="75"/>
      <c r="N11" s="75"/>
      <c r="O11" s="75"/>
      <c r="P11" s="76"/>
      <c r="Q11" s="75"/>
      <c r="R11" s="75"/>
      <c r="S11" s="75"/>
      <c r="T11" s="75"/>
      <c r="U11" s="75"/>
      <c r="V11" s="75"/>
      <c r="W11" s="98"/>
      <c r="X11" s="75"/>
      <c r="Y11" s="75"/>
      <c r="Z11" s="75"/>
      <c r="AA11" s="76"/>
      <c r="AB11" s="77"/>
    </row>
    <row r="12" spans="1:28" ht="30">
      <c r="A12" s="81">
        <v>5</v>
      </c>
      <c r="B12" s="81" t="s">
        <v>59</v>
      </c>
      <c r="C12" s="147" t="s">
        <v>79</v>
      </c>
      <c r="D12" s="87" t="s">
        <v>168</v>
      </c>
      <c r="E12" s="22" t="s">
        <v>83</v>
      </c>
      <c r="F12" s="75">
        <v>10</v>
      </c>
      <c r="G12" s="75">
        <v>5</v>
      </c>
      <c r="H12" s="75">
        <v>5</v>
      </c>
      <c r="I12" s="75">
        <v>8</v>
      </c>
      <c r="J12" s="75">
        <v>6</v>
      </c>
      <c r="K12" s="75">
        <v>7</v>
      </c>
      <c r="L12" s="75">
        <v>7</v>
      </c>
      <c r="M12" s="75">
        <v>8</v>
      </c>
      <c r="N12" s="75">
        <v>9</v>
      </c>
      <c r="O12" s="75">
        <v>10</v>
      </c>
      <c r="P12" s="76">
        <f t="shared" ref="P12" si="9">SUM(F12:O13)/10</f>
        <v>7.5</v>
      </c>
      <c r="Q12" s="75">
        <v>2</v>
      </c>
      <c r="R12" s="75">
        <v>4</v>
      </c>
      <c r="S12" s="75">
        <v>4</v>
      </c>
      <c r="T12" s="75">
        <v>2</v>
      </c>
      <c r="U12" s="75">
        <v>3</v>
      </c>
      <c r="V12" s="75">
        <v>6</v>
      </c>
      <c r="W12" s="81">
        <v>4</v>
      </c>
      <c r="X12" s="75">
        <v>5</v>
      </c>
      <c r="Y12" s="75">
        <v>4</v>
      </c>
      <c r="Z12" s="75">
        <v>4</v>
      </c>
      <c r="AA12" s="76">
        <f t="shared" ref="AA12" si="10">SUM(P12:Z13)/10</f>
        <v>4.55</v>
      </c>
      <c r="AB12" s="77">
        <f t="shared" ref="AB12" si="11">P12*AA12</f>
        <v>34.125</v>
      </c>
    </row>
    <row r="13" spans="1:28" ht="75" customHeight="1">
      <c r="A13" s="82"/>
      <c r="B13" s="82"/>
      <c r="C13" s="148"/>
      <c r="D13" s="87"/>
      <c r="E13" s="21" t="s">
        <v>84</v>
      </c>
      <c r="F13" s="75"/>
      <c r="G13" s="75"/>
      <c r="H13" s="75"/>
      <c r="I13" s="75"/>
      <c r="J13" s="75"/>
      <c r="K13" s="75"/>
      <c r="L13" s="75"/>
      <c r="M13" s="75"/>
      <c r="N13" s="75"/>
      <c r="O13" s="75"/>
      <c r="P13" s="76"/>
      <c r="Q13" s="75"/>
      <c r="R13" s="75"/>
      <c r="S13" s="75"/>
      <c r="T13" s="75"/>
      <c r="U13" s="75"/>
      <c r="V13" s="75"/>
      <c r="W13" s="98"/>
      <c r="X13" s="75"/>
      <c r="Y13" s="75"/>
      <c r="Z13" s="75"/>
      <c r="AA13" s="76"/>
      <c r="AB13" s="77"/>
    </row>
    <row r="14" spans="1:28" ht="45">
      <c r="A14" s="81">
        <v>6</v>
      </c>
      <c r="B14" s="81" t="s">
        <v>60</v>
      </c>
      <c r="C14" s="151" t="s">
        <v>170</v>
      </c>
      <c r="D14" s="83" t="s">
        <v>169</v>
      </c>
      <c r="E14" s="21" t="s">
        <v>171</v>
      </c>
      <c r="F14" s="75">
        <v>10</v>
      </c>
      <c r="G14" s="75">
        <v>7</v>
      </c>
      <c r="H14" s="75">
        <v>2</v>
      </c>
      <c r="I14" s="75">
        <v>7</v>
      </c>
      <c r="J14" s="75">
        <v>4</v>
      </c>
      <c r="K14" s="75">
        <v>5</v>
      </c>
      <c r="L14" s="75">
        <v>8</v>
      </c>
      <c r="M14" s="75">
        <v>10</v>
      </c>
      <c r="N14" s="75">
        <v>10</v>
      </c>
      <c r="O14" s="75">
        <v>10</v>
      </c>
      <c r="P14" s="76">
        <f t="shared" ref="P14" si="12">SUM(F14:O15)/10</f>
        <v>7.3</v>
      </c>
      <c r="Q14" s="75">
        <v>1</v>
      </c>
      <c r="R14" s="75">
        <v>5</v>
      </c>
      <c r="S14" s="75">
        <v>4</v>
      </c>
      <c r="T14" s="75">
        <v>2</v>
      </c>
      <c r="U14" s="75">
        <v>6</v>
      </c>
      <c r="V14" s="75">
        <v>9</v>
      </c>
      <c r="W14" s="81">
        <v>5</v>
      </c>
      <c r="X14" s="75">
        <v>2</v>
      </c>
      <c r="Y14" s="75">
        <v>2</v>
      </c>
      <c r="Z14" s="75">
        <v>2</v>
      </c>
      <c r="AA14" s="76">
        <f t="shared" ref="AA14" si="13">SUM(P14:Z15)/10</f>
        <v>4.5299999999999994</v>
      </c>
      <c r="AB14" s="77">
        <f t="shared" ref="AB14" si="14">P14*AA14</f>
        <v>33.068999999999996</v>
      </c>
    </row>
    <row r="15" spans="1:28" ht="153" customHeight="1">
      <c r="A15" s="82"/>
      <c r="B15" s="82"/>
      <c r="C15" s="152"/>
      <c r="D15" s="84"/>
      <c r="E15" s="21" t="s">
        <v>174</v>
      </c>
      <c r="F15" s="75"/>
      <c r="G15" s="75"/>
      <c r="H15" s="75"/>
      <c r="I15" s="75"/>
      <c r="J15" s="75"/>
      <c r="K15" s="75"/>
      <c r="L15" s="75"/>
      <c r="M15" s="75"/>
      <c r="N15" s="75"/>
      <c r="O15" s="75"/>
      <c r="P15" s="76"/>
      <c r="Q15" s="75"/>
      <c r="R15" s="75"/>
      <c r="S15" s="75"/>
      <c r="T15" s="75"/>
      <c r="U15" s="75"/>
      <c r="V15" s="75"/>
      <c r="W15" s="98"/>
      <c r="X15" s="75"/>
      <c r="Y15" s="75"/>
      <c r="Z15" s="75"/>
      <c r="AA15" s="76"/>
      <c r="AB15" s="77"/>
    </row>
    <row r="16" spans="1:28">
      <c r="A16" s="81">
        <v>7</v>
      </c>
      <c r="B16" s="81" t="s">
        <v>61</v>
      </c>
      <c r="C16" s="147" t="s">
        <v>86</v>
      </c>
      <c r="D16" s="83" t="s">
        <v>172</v>
      </c>
      <c r="E16" s="21" t="s">
        <v>88</v>
      </c>
      <c r="F16" s="75">
        <v>7</v>
      </c>
      <c r="G16" s="75">
        <v>7</v>
      </c>
      <c r="H16" s="75">
        <v>8</v>
      </c>
      <c r="I16" s="75">
        <v>9</v>
      </c>
      <c r="J16" s="75">
        <v>6</v>
      </c>
      <c r="K16" s="75">
        <v>7</v>
      </c>
      <c r="L16" s="75">
        <v>9</v>
      </c>
      <c r="M16" s="75">
        <v>5</v>
      </c>
      <c r="N16" s="75">
        <v>4</v>
      </c>
      <c r="O16" s="75">
        <v>5</v>
      </c>
      <c r="P16" s="76">
        <f t="shared" ref="P16" si="15">SUM(F16:O17)/10</f>
        <v>6.7</v>
      </c>
      <c r="Q16" s="75">
        <v>3</v>
      </c>
      <c r="R16" s="75">
        <v>6</v>
      </c>
      <c r="S16" s="75">
        <v>8</v>
      </c>
      <c r="T16" s="75">
        <v>2</v>
      </c>
      <c r="U16" s="75">
        <v>8</v>
      </c>
      <c r="V16" s="75">
        <v>9</v>
      </c>
      <c r="W16" s="81">
        <v>2</v>
      </c>
      <c r="X16" s="75">
        <v>4</v>
      </c>
      <c r="Y16" s="75">
        <v>5</v>
      </c>
      <c r="Z16" s="75">
        <v>5</v>
      </c>
      <c r="AA16" s="76">
        <f t="shared" ref="AA16" si="16">SUM(P16:Z17)/10</f>
        <v>5.87</v>
      </c>
      <c r="AB16" s="77">
        <f t="shared" ref="AB16" si="17">P16*AA16</f>
        <v>39.329000000000001</v>
      </c>
    </row>
    <row r="17" spans="1:28" ht="62.25" customHeight="1">
      <c r="A17" s="82"/>
      <c r="B17" s="82"/>
      <c r="C17" s="148"/>
      <c r="D17" s="84"/>
      <c r="E17" s="21" t="s">
        <v>89</v>
      </c>
      <c r="F17" s="75"/>
      <c r="G17" s="75"/>
      <c r="H17" s="75"/>
      <c r="I17" s="75"/>
      <c r="J17" s="75"/>
      <c r="K17" s="75"/>
      <c r="L17" s="75"/>
      <c r="M17" s="75"/>
      <c r="N17" s="75"/>
      <c r="O17" s="75"/>
      <c r="P17" s="76"/>
      <c r="Q17" s="75"/>
      <c r="R17" s="75"/>
      <c r="S17" s="75"/>
      <c r="T17" s="75"/>
      <c r="U17" s="75"/>
      <c r="V17" s="75"/>
      <c r="W17" s="98"/>
      <c r="X17" s="75"/>
      <c r="Y17" s="75"/>
      <c r="Z17" s="75"/>
      <c r="AA17" s="76"/>
      <c r="AB17" s="77"/>
    </row>
    <row r="18" spans="1:28" ht="30">
      <c r="A18" s="81">
        <v>8</v>
      </c>
      <c r="B18" s="81" t="s">
        <v>197</v>
      </c>
      <c r="C18" s="147" t="s">
        <v>87</v>
      </c>
      <c r="D18" s="87" t="s">
        <v>173</v>
      </c>
      <c r="E18" s="21" t="s">
        <v>90</v>
      </c>
      <c r="F18" s="75">
        <v>10</v>
      </c>
      <c r="G18" s="75">
        <v>7</v>
      </c>
      <c r="H18" s="75">
        <v>4</v>
      </c>
      <c r="I18" s="75">
        <v>7</v>
      </c>
      <c r="J18" s="75">
        <v>4</v>
      </c>
      <c r="K18" s="75">
        <v>6</v>
      </c>
      <c r="L18" s="75">
        <v>7</v>
      </c>
      <c r="M18" s="75">
        <v>10</v>
      </c>
      <c r="N18" s="75">
        <v>10</v>
      </c>
      <c r="O18" s="75">
        <v>10</v>
      </c>
      <c r="P18" s="76">
        <f t="shared" ref="P18" si="18">SUM(F18:O19)/10</f>
        <v>7.5</v>
      </c>
      <c r="Q18" s="75">
        <v>1</v>
      </c>
      <c r="R18" s="75">
        <v>4</v>
      </c>
      <c r="S18" s="75">
        <v>4</v>
      </c>
      <c r="T18" s="75">
        <v>4</v>
      </c>
      <c r="U18" s="75">
        <v>5</v>
      </c>
      <c r="V18" s="75">
        <v>9</v>
      </c>
      <c r="W18" s="81">
        <v>3</v>
      </c>
      <c r="X18" s="75">
        <v>1</v>
      </c>
      <c r="Y18" s="75">
        <v>1</v>
      </c>
      <c r="Z18" s="75">
        <v>1</v>
      </c>
      <c r="AA18" s="76">
        <f t="shared" ref="AA18" si="19">SUM(P18:Z19)/10</f>
        <v>4.05</v>
      </c>
      <c r="AB18" s="77">
        <f t="shared" ref="AB18" si="20">P18*AA18</f>
        <v>30.375</v>
      </c>
    </row>
    <row r="19" spans="1:28" ht="91.5" customHeight="1">
      <c r="A19" s="82"/>
      <c r="B19" s="82"/>
      <c r="C19" s="148"/>
      <c r="D19" s="87"/>
      <c r="E19" s="21" t="s">
        <v>177</v>
      </c>
      <c r="F19" s="75"/>
      <c r="G19" s="75"/>
      <c r="H19" s="75"/>
      <c r="I19" s="75"/>
      <c r="J19" s="75"/>
      <c r="K19" s="75"/>
      <c r="L19" s="75"/>
      <c r="M19" s="75"/>
      <c r="N19" s="75"/>
      <c r="O19" s="75"/>
      <c r="P19" s="76"/>
      <c r="Q19" s="75"/>
      <c r="R19" s="75"/>
      <c r="S19" s="75"/>
      <c r="T19" s="75"/>
      <c r="U19" s="75"/>
      <c r="V19" s="75"/>
      <c r="W19" s="98"/>
      <c r="X19" s="75"/>
      <c r="Y19" s="75"/>
      <c r="Z19" s="75"/>
      <c r="AA19" s="76"/>
      <c r="AB19" s="77"/>
    </row>
    <row r="20" spans="1:28">
      <c r="A20" s="81">
        <v>9</v>
      </c>
      <c r="B20" s="81" t="s">
        <v>198</v>
      </c>
      <c r="C20" s="147" t="s">
        <v>91</v>
      </c>
      <c r="D20" s="87" t="s">
        <v>92</v>
      </c>
      <c r="E20" s="21" t="s">
        <v>179</v>
      </c>
      <c r="F20" s="75">
        <v>5</v>
      </c>
      <c r="G20" s="75">
        <v>6</v>
      </c>
      <c r="H20" s="75">
        <v>2</v>
      </c>
      <c r="I20" s="75">
        <v>7</v>
      </c>
      <c r="J20" s="75">
        <v>4</v>
      </c>
      <c r="K20" s="75">
        <v>3</v>
      </c>
      <c r="L20" s="75">
        <v>4</v>
      </c>
      <c r="M20" s="75">
        <v>2</v>
      </c>
      <c r="N20" s="75">
        <v>2</v>
      </c>
      <c r="O20" s="75">
        <v>1</v>
      </c>
      <c r="P20" s="76">
        <f t="shared" ref="P20" si="21">SUM(F20:O21)/10</f>
        <v>3.6</v>
      </c>
      <c r="Q20" s="75">
        <v>1</v>
      </c>
      <c r="R20" s="75">
        <v>3</v>
      </c>
      <c r="S20" s="75">
        <v>2</v>
      </c>
      <c r="T20" s="75">
        <v>2</v>
      </c>
      <c r="U20" s="75">
        <v>5</v>
      </c>
      <c r="V20" s="75">
        <v>5</v>
      </c>
      <c r="W20" s="81">
        <v>2</v>
      </c>
      <c r="X20" s="75">
        <v>1</v>
      </c>
      <c r="Y20" s="75">
        <v>1</v>
      </c>
      <c r="Z20" s="75">
        <v>1</v>
      </c>
      <c r="AA20" s="76">
        <f t="shared" ref="AA20" si="22">SUM(P20:Z21)/10</f>
        <v>2.66</v>
      </c>
      <c r="AB20" s="77">
        <f t="shared" ref="AB20" si="23">P20*AA20</f>
        <v>9.5760000000000005</v>
      </c>
    </row>
    <row r="21" spans="1:28" ht="61.5" customHeight="1">
      <c r="A21" s="82"/>
      <c r="B21" s="82"/>
      <c r="C21" s="148"/>
      <c r="D21" s="87"/>
      <c r="E21" s="21" t="s">
        <v>93</v>
      </c>
      <c r="F21" s="75"/>
      <c r="G21" s="75"/>
      <c r="H21" s="75"/>
      <c r="I21" s="75"/>
      <c r="J21" s="75"/>
      <c r="K21" s="75"/>
      <c r="L21" s="75"/>
      <c r="M21" s="75"/>
      <c r="N21" s="75"/>
      <c r="O21" s="75"/>
      <c r="P21" s="76"/>
      <c r="Q21" s="75"/>
      <c r="R21" s="75"/>
      <c r="S21" s="75"/>
      <c r="T21" s="75"/>
      <c r="U21" s="75"/>
      <c r="V21" s="75"/>
      <c r="W21" s="98"/>
      <c r="X21" s="75"/>
      <c r="Y21" s="75"/>
      <c r="Z21" s="75"/>
      <c r="AA21" s="76"/>
      <c r="AB21" s="77"/>
    </row>
    <row r="22" spans="1:28" ht="16.5" customHeight="1">
      <c r="A22" s="81">
        <v>10</v>
      </c>
      <c r="B22" s="81" t="s">
        <v>62</v>
      </c>
      <c r="C22" s="147" t="s">
        <v>95</v>
      </c>
      <c r="D22" s="87" t="s">
        <v>94</v>
      </c>
      <c r="E22" s="21" t="s">
        <v>96</v>
      </c>
      <c r="F22" s="75">
        <v>10</v>
      </c>
      <c r="G22" s="75">
        <v>7</v>
      </c>
      <c r="H22" s="75">
        <v>5</v>
      </c>
      <c r="I22" s="75">
        <v>7</v>
      </c>
      <c r="J22" s="75">
        <v>6</v>
      </c>
      <c r="K22" s="75">
        <v>3</v>
      </c>
      <c r="L22" s="75">
        <v>8</v>
      </c>
      <c r="M22" s="75">
        <v>10</v>
      </c>
      <c r="N22" s="75">
        <v>10</v>
      </c>
      <c r="O22" s="75">
        <v>10</v>
      </c>
      <c r="P22" s="76">
        <f t="shared" ref="P22" si="24">SUM(F22:O23)/10</f>
        <v>7.6</v>
      </c>
      <c r="Q22" s="75">
        <v>1</v>
      </c>
      <c r="R22" s="75">
        <v>4</v>
      </c>
      <c r="S22" s="75">
        <v>5</v>
      </c>
      <c r="T22" s="75">
        <v>1</v>
      </c>
      <c r="U22" s="75">
        <v>6</v>
      </c>
      <c r="V22" s="75">
        <v>8</v>
      </c>
      <c r="W22" s="81">
        <v>4</v>
      </c>
      <c r="X22" s="75">
        <v>2</v>
      </c>
      <c r="Y22" s="75">
        <v>2</v>
      </c>
      <c r="Z22" s="75">
        <v>2</v>
      </c>
      <c r="AA22" s="76">
        <f t="shared" ref="AA22" si="25">SUM(P22:Z23)/10</f>
        <v>4.26</v>
      </c>
      <c r="AB22" s="77">
        <f t="shared" ref="AB22" si="26">P22*AA22</f>
        <v>32.375999999999998</v>
      </c>
    </row>
    <row r="23" spans="1:28" ht="36" customHeight="1">
      <c r="A23" s="82"/>
      <c r="B23" s="82"/>
      <c r="C23" s="148"/>
      <c r="D23" s="87"/>
      <c r="E23" s="21" t="s">
        <v>97</v>
      </c>
      <c r="F23" s="75"/>
      <c r="G23" s="75"/>
      <c r="H23" s="75"/>
      <c r="I23" s="75"/>
      <c r="J23" s="75"/>
      <c r="K23" s="75"/>
      <c r="L23" s="75"/>
      <c r="M23" s="75"/>
      <c r="N23" s="75"/>
      <c r="O23" s="75"/>
      <c r="P23" s="76"/>
      <c r="Q23" s="75"/>
      <c r="R23" s="75"/>
      <c r="S23" s="75"/>
      <c r="T23" s="75"/>
      <c r="U23" s="75"/>
      <c r="V23" s="75"/>
      <c r="W23" s="98"/>
      <c r="X23" s="75"/>
      <c r="Y23" s="75"/>
      <c r="Z23" s="75"/>
      <c r="AA23" s="76"/>
      <c r="AB23" s="77"/>
    </row>
    <row r="24" spans="1:28" ht="59.25" customHeight="1">
      <c r="A24" s="81">
        <v>11</v>
      </c>
      <c r="B24" s="81" t="s">
        <v>63</v>
      </c>
      <c r="C24" s="147" t="s">
        <v>99</v>
      </c>
      <c r="D24" s="87" t="s">
        <v>98</v>
      </c>
      <c r="E24" s="21" t="s">
        <v>100</v>
      </c>
      <c r="F24" s="75">
        <v>8</v>
      </c>
      <c r="G24" s="75">
        <v>6</v>
      </c>
      <c r="H24" s="75">
        <v>2</v>
      </c>
      <c r="I24" s="75">
        <v>9</v>
      </c>
      <c r="J24" s="75">
        <v>3</v>
      </c>
      <c r="K24" s="75">
        <v>2</v>
      </c>
      <c r="L24" s="75">
        <v>7</v>
      </c>
      <c r="M24" s="75">
        <v>10</v>
      </c>
      <c r="N24" s="75">
        <v>9</v>
      </c>
      <c r="O24" s="75">
        <v>10</v>
      </c>
      <c r="P24" s="76">
        <f t="shared" ref="P24" si="27">SUM(F24:O25)/10</f>
        <v>6.6</v>
      </c>
      <c r="Q24" s="75">
        <v>3</v>
      </c>
      <c r="R24" s="75">
        <v>4</v>
      </c>
      <c r="S24" s="75">
        <v>2</v>
      </c>
      <c r="T24" s="75">
        <v>1</v>
      </c>
      <c r="U24" s="75">
        <v>6</v>
      </c>
      <c r="V24" s="75">
        <v>4</v>
      </c>
      <c r="W24" s="81">
        <v>3</v>
      </c>
      <c r="X24" s="75">
        <v>5</v>
      </c>
      <c r="Y24" s="75">
        <v>4</v>
      </c>
      <c r="Z24" s="75">
        <v>6</v>
      </c>
      <c r="AA24" s="76">
        <f t="shared" ref="AA24" si="28">SUM(P24:Z25)/10</f>
        <v>4.46</v>
      </c>
      <c r="AB24" s="77">
        <f t="shared" ref="AB24" si="29">P24*AA24</f>
        <v>29.436</v>
      </c>
    </row>
    <row r="25" spans="1:28" ht="66" customHeight="1">
      <c r="A25" s="82"/>
      <c r="B25" s="82"/>
      <c r="C25" s="148"/>
      <c r="D25" s="87"/>
      <c r="E25" s="21" t="s">
        <v>101</v>
      </c>
      <c r="F25" s="75"/>
      <c r="G25" s="75"/>
      <c r="H25" s="75"/>
      <c r="I25" s="75"/>
      <c r="J25" s="75"/>
      <c r="K25" s="75"/>
      <c r="L25" s="75"/>
      <c r="M25" s="75"/>
      <c r="N25" s="75"/>
      <c r="O25" s="75"/>
      <c r="P25" s="76"/>
      <c r="Q25" s="75"/>
      <c r="R25" s="75"/>
      <c r="S25" s="75"/>
      <c r="T25" s="75"/>
      <c r="U25" s="75"/>
      <c r="V25" s="75"/>
      <c r="W25" s="98"/>
      <c r="X25" s="75"/>
      <c r="Y25" s="75"/>
      <c r="Z25" s="75"/>
      <c r="AA25" s="76"/>
      <c r="AB25" s="77"/>
    </row>
    <row r="26" spans="1:28" ht="33.75" customHeight="1">
      <c r="A26" s="81">
        <v>12</v>
      </c>
      <c r="B26" s="81" t="s">
        <v>64</v>
      </c>
      <c r="C26" s="147" t="s">
        <v>103</v>
      </c>
      <c r="D26" s="87" t="s">
        <v>102</v>
      </c>
      <c r="E26" s="21" t="s">
        <v>183</v>
      </c>
      <c r="F26" s="75">
        <v>10</v>
      </c>
      <c r="G26" s="75">
        <v>6</v>
      </c>
      <c r="H26" s="75">
        <v>2</v>
      </c>
      <c r="I26" s="75">
        <v>7</v>
      </c>
      <c r="J26" s="75">
        <v>6</v>
      </c>
      <c r="K26" s="75">
        <v>5</v>
      </c>
      <c r="L26" s="75">
        <v>5</v>
      </c>
      <c r="M26" s="75">
        <v>10</v>
      </c>
      <c r="N26" s="75">
        <v>10</v>
      </c>
      <c r="O26" s="75">
        <v>10</v>
      </c>
      <c r="P26" s="76">
        <f t="shared" ref="P26" si="30">SUM(F26:O27)/10</f>
        <v>7.1</v>
      </c>
      <c r="Q26" s="75">
        <v>1</v>
      </c>
      <c r="R26" s="75">
        <v>3</v>
      </c>
      <c r="S26" s="75">
        <v>2</v>
      </c>
      <c r="T26" s="75">
        <v>1</v>
      </c>
      <c r="U26" s="75">
        <v>4</v>
      </c>
      <c r="V26" s="75">
        <v>8</v>
      </c>
      <c r="W26" s="81">
        <v>1</v>
      </c>
      <c r="X26" s="75">
        <v>1</v>
      </c>
      <c r="Y26" s="75">
        <v>1</v>
      </c>
      <c r="Z26" s="75">
        <v>1</v>
      </c>
      <c r="AA26" s="76">
        <f t="shared" ref="AA26" si="31">SUM(P26:Z27)/10</f>
        <v>3.0100000000000002</v>
      </c>
      <c r="AB26" s="77">
        <f t="shared" ref="AB26" si="32">P26*AA26</f>
        <v>21.371000000000002</v>
      </c>
    </row>
    <row r="27" spans="1:28" ht="40.5" customHeight="1">
      <c r="A27" s="82"/>
      <c r="B27" s="82"/>
      <c r="C27" s="148"/>
      <c r="D27" s="87"/>
      <c r="E27" s="21" t="s">
        <v>104</v>
      </c>
      <c r="F27" s="75"/>
      <c r="G27" s="75"/>
      <c r="H27" s="75"/>
      <c r="I27" s="75"/>
      <c r="J27" s="75"/>
      <c r="K27" s="75"/>
      <c r="L27" s="75"/>
      <c r="M27" s="75"/>
      <c r="N27" s="75"/>
      <c r="O27" s="75"/>
      <c r="P27" s="76"/>
      <c r="Q27" s="75"/>
      <c r="R27" s="75"/>
      <c r="S27" s="75"/>
      <c r="T27" s="75"/>
      <c r="U27" s="75"/>
      <c r="V27" s="75"/>
      <c r="W27" s="98"/>
      <c r="X27" s="75"/>
      <c r="Y27" s="75"/>
      <c r="Z27" s="75"/>
      <c r="AA27" s="76"/>
      <c r="AB27" s="77"/>
    </row>
    <row r="28" spans="1:28" ht="27" customHeight="1">
      <c r="A28" s="81">
        <v>13</v>
      </c>
      <c r="B28" s="81" t="s">
        <v>65</v>
      </c>
      <c r="C28" s="147" t="s">
        <v>106</v>
      </c>
      <c r="D28" s="87" t="s">
        <v>105</v>
      </c>
      <c r="E28" s="21" t="s">
        <v>185</v>
      </c>
      <c r="F28" s="75">
        <v>8</v>
      </c>
      <c r="G28" s="75">
        <v>9</v>
      </c>
      <c r="H28" s="75">
        <v>8</v>
      </c>
      <c r="I28" s="75">
        <v>7</v>
      </c>
      <c r="J28" s="75">
        <v>7</v>
      </c>
      <c r="K28" s="75">
        <v>4</v>
      </c>
      <c r="L28" s="75">
        <v>5</v>
      </c>
      <c r="M28" s="75">
        <v>7</v>
      </c>
      <c r="N28" s="75">
        <v>5</v>
      </c>
      <c r="O28" s="75">
        <v>4</v>
      </c>
      <c r="P28" s="76">
        <f t="shared" ref="P28" si="33">SUM(F28:O29)/10</f>
        <v>6.4</v>
      </c>
      <c r="Q28" s="75">
        <v>1</v>
      </c>
      <c r="R28" s="75">
        <v>6</v>
      </c>
      <c r="S28" s="75">
        <v>8</v>
      </c>
      <c r="T28" s="75">
        <v>2</v>
      </c>
      <c r="U28" s="75">
        <v>7</v>
      </c>
      <c r="V28" s="75">
        <v>8</v>
      </c>
      <c r="W28" s="81">
        <v>2</v>
      </c>
      <c r="X28" s="75">
        <v>1</v>
      </c>
      <c r="Y28" s="75">
        <v>1</v>
      </c>
      <c r="Z28" s="75">
        <v>1</v>
      </c>
      <c r="AA28" s="76">
        <f t="shared" ref="AA28" si="34">SUM(P28:Z29)/10</f>
        <v>4.34</v>
      </c>
      <c r="AB28" s="77">
        <f t="shared" ref="AB28" si="35">P28*AA28</f>
        <v>27.776</v>
      </c>
    </row>
    <row r="29" spans="1:28" ht="90">
      <c r="A29" s="82"/>
      <c r="B29" s="82"/>
      <c r="C29" s="148"/>
      <c r="D29" s="87"/>
      <c r="E29" s="21" t="s">
        <v>186</v>
      </c>
      <c r="F29" s="75"/>
      <c r="G29" s="75"/>
      <c r="H29" s="75"/>
      <c r="I29" s="75"/>
      <c r="J29" s="75"/>
      <c r="K29" s="75"/>
      <c r="L29" s="75"/>
      <c r="M29" s="75"/>
      <c r="N29" s="75"/>
      <c r="O29" s="75"/>
      <c r="P29" s="76"/>
      <c r="Q29" s="75"/>
      <c r="R29" s="75"/>
      <c r="S29" s="75"/>
      <c r="T29" s="75"/>
      <c r="U29" s="75"/>
      <c r="V29" s="75"/>
      <c r="W29" s="98"/>
      <c r="X29" s="75"/>
      <c r="Y29" s="75"/>
      <c r="Z29" s="75"/>
      <c r="AA29" s="76"/>
      <c r="AB29" s="77"/>
    </row>
    <row r="30" spans="1:28" ht="23.25" customHeight="1">
      <c r="A30" s="81">
        <v>14</v>
      </c>
      <c r="B30" s="81" t="s">
        <v>66</v>
      </c>
      <c r="C30" s="147" t="s">
        <v>108</v>
      </c>
      <c r="D30" s="87" t="s">
        <v>107</v>
      </c>
      <c r="E30" s="21" t="s">
        <v>188</v>
      </c>
      <c r="F30" s="75">
        <v>10</v>
      </c>
      <c r="G30" s="75">
        <v>7</v>
      </c>
      <c r="H30" s="75">
        <v>8</v>
      </c>
      <c r="I30" s="75">
        <v>6</v>
      </c>
      <c r="J30" s="75">
        <v>7</v>
      </c>
      <c r="K30" s="75">
        <v>4</v>
      </c>
      <c r="L30" s="75">
        <v>6</v>
      </c>
      <c r="M30" s="75">
        <v>9</v>
      </c>
      <c r="N30" s="75">
        <v>9</v>
      </c>
      <c r="O30" s="75">
        <v>8</v>
      </c>
      <c r="P30" s="76">
        <f t="shared" ref="P30" si="36">SUM(F30:O31)/10</f>
        <v>7.4</v>
      </c>
      <c r="Q30" s="75">
        <v>1</v>
      </c>
      <c r="R30" s="75">
        <v>5</v>
      </c>
      <c r="S30" s="75">
        <v>8</v>
      </c>
      <c r="T30" s="75">
        <v>1</v>
      </c>
      <c r="U30" s="75">
        <v>5</v>
      </c>
      <c r="V30" s="75">
        <v>7</v>
      </c>
      <c r="W30" s="81">
        <v>2</v>
      </c>
      <c r="X30" s="75">
        <v>2</v>
      </c>
      <c r="Y30" s="75">
        <v>1</v>
      </c>
      <c r="Z30" s="75">
        <v>2</v>
      </c>
      <c r="AA30" s="76">
        <f t="shared" ref="AA30" si="37">SUM(P30:Z31)/10</f>
        <v>4.1399999999999997</v>
      </c>
      <c r="AB30" s="77">
        <f t="shared" ref="AB30" si="38">P30*AA30</f>
        <v>30.635999999999999</v>
      </c>
    </row>
    <row r="31" spans="1:28" ht="105">
      <c r="A31" s="82"/>
      <c r="B31" s="82"/>
      <c r="C31" s="148"/>
      <c r="D31" s="87"/>
      <c r="E31" s="21" t="s">
        <v>189</v>
      </c>
      <c r="F31" s="75"/>
      <c r="G31" s="75"/>
      <c r="H31" s="75"/>
      <c r="I31" s="75"/>
      <c r="J31" s="75"/>
      <c r="K31" s="75"/>
      <c r="L31" s="75"/>
      <c r="M31" s="75"/>
      <c r="N31" s="75"/>
      <c r="O31" s="75"/>
      <c r="P31" s="76"/>
      <c r="Q31" s="75"/>
      <c r="R31" s="75"/>
      <c r="S31" s="75"/>
      <c r="T31" s="75"/>
      <c r="U31" s="75"/>
      <c r="V31" s="75"/>
      <c r="W31" s="98"/>
      <c r="X31" s="75"/>
      <c r="Y31" s="75"/>
      <c r="Z31" s="75"/>
      <c r="AA31" s="76"/>
      <c r="AB31" s="77"/>
    </row>
    <row r="32" spans="1:28" ht="33.75" customHeight="1">
      <c r="A32" s="81">
        <v>15</v>
      </c>
      <c r="B32" s="81" t="s">
        <v>67</v>
      </c>
      <c r="C32" s="147" t="s">
        <v>110</v>
      </c>
      <c r="D32" s="83" t="s">
        <v>109</v>
      </c>
      <c r="E32" s="21" t="s">
        <v>191</v>
      </c>
      <c r="F32" s="75">
        <v>8</v>
      </c>
      <c r="G32" s="75">
        <v>8</v>
      </c>
      <c r="H32" s="75">
        <v>8</v>
      </c>
      <c r="I32" s="75">
        <v>7</v>
      </c>
      <c r="J32" s="75">
        <v>7</v>
      </c>
      <c r="K32" s="75">
        <v>3</v>
      </c>
      <c r="L32" s="75">
        <v>5</v>
      </c>
      <c r="M32" s="75">
        <v>8</v>
      </c>
      <c r="N32" s="75">
        <v>8</v>
      </c>
      <c r="O32" s="75">
        <v>9</v>
      </c>
      <c r="P32" s="76">
        <f t="shared" ref="P32" si="39">SUM(F32:O33)/10</f>
        <v>7.1</v>
      </c>
      <c r="Q32" s="75">
        <v>1</v>
      </c>
      <c r="R32" s="75">
        <v>5</v>
      </c>
      <c r="S32" s="75">
        <v>8</v>
      </c>
      <c r="T32" s="75">
        <v>8</v>
      </c>
      <c r="U32" s="75">
        <v>8</v>
      </c>
      <c r="V32" s="75">
        <v>5</v>
      </c>
      <c r="W32" s="81">
        <v>3</v>
      </c>
      <c r="X32" s="75">
        <v>1</v>
      </c>
      <c r="Y32" s="75">
        <v>1</v>
      </c>
      <c r="Z32" s="75">
        <v>1</v>
      </c>
      <c r="AA32" s="76">
        <f t="shared" ref="AA32" si="40">SUM(P32:Z33)/10</f>
        <v>4.8100000000000005</v>
      </c>
      <c r="AB32" s="77">
        <f t="shared" ref="AB32" si="41">P32*AA32</f>
        <v>34.151000000000003</v>
      </c>
    </row>
    <row r="33" spans="1:28" ht="36.75" customHeight="1">
      <c r="A33" s="82"/>
      <c r="B33" s="82"/>
      <c r="C33" s="149"/>
      <c r="D33" s="150"/>
      <c r="E33" s="21" t="s">
        <v>111</v>
      </c>
      <c r="F33" s="75"/>
      <c r="G33" s="75"/>
      <c r="H33" s="75"/>
      <c r="I33" s="75"/>
      <c r="J33" s="75"/>
      <c r="K33" s="75"/>
      <c r="L33" s="75"/>
      <c r="M33" s="75"/>
      <c r="N33" s="75"/>
      <c r="O33" s="75"/>
      <c r="P33" s="76"/>
      <c r="Q33" s="75"/>
      <c r="R33" s="75"/>
      <c r="S33" s="75"/>
      <c r="T33" s="75"/>
      <c r="U33" s="75"/>
      <c r="V33" s="75"/>
      <c r="W33" s="98"/>
      <c r="X33" s="75"/>
      <c r="Y33" s="75"/>
      <c r="Z33" s="75"/>
      <c r="AA33" s="76"/>
      <c r="AB33" s="77"/>
    </row>
    <row r="34" spans="1:28">
      <c r="A34" s="81">
        <v>16</v>
      </c>
      <c r="B34" s="81" t="s">
        <v>68</v>
      </c>
      <c r="C34" s="147" t="s">
        <v>114</v>
      </c>
      <c r="D34" s="87" t="s">
        <v>113</v>
      </c>
      <c r="E34" s="21" t="s">
        <v>115</v>
      </c>
      <c r="F34" s="75">
        <v>6</v>
      </c>
      <c r="G34" s="75">
        <v>7</v>
      </c>
      <c r="H34" s="75">
        <v>5</v>
      </c>
      <c r="I34" s="75">
        <v>7</v>
      </c>
      <c r="J34" s="75">
        <v>6</v>
      </c>
      <c r="K34" s="75">
        <v>4</v>
      </c>
      <c r="L34" s="75">
        <v>8</v>
      </c>
      <c r="M34" s="75">
        <v>6</v>
      </c>
      <c r="N34" s="75">
        <v>5</v>
      </c>
      <c r="O34" s="75">
        <v>5</v>
      </c>
      <c r="P34" s="76">
        <f t="shared" ref="P34" si="42">SUM(F34:O35)/10</f>
        <v>5.9</v>
      </c>
      <c r="Q34" s="75">
        <v>1</v>
      </c>
      <c r="R34" s="75">
        <v>4</v>
      </c>
      <c r="S34" s="75">
        <v>5</v>
      </c>
      <c r="T34" s="75">
        <v>3</v>
      </c>
      <c r="U34" s="75">
        <v>6</v>
      </c>
      <c r="V34" s="75">
        <v>8</v>
      </c>
      <c r="W34" s="81">
        <v>4</v>
      </c>
      <c r="X34" s="75">
        <v>2</v>
      </c>
      <c r="Y34" s="75">
        <v>2</v>
      </c>
      <c r="Z34" s="75">
        <v>2</v>
      </c>
      <c r="AA34" s="76">
        <f t="shared" ref="AA34" si="43">SUM(P34:Z35)/10</f>
        <v>4.29</v>
      </c>
      <c r="AB34" s="77">
        <f t="shared" ref="AB34" si="44">P34*AA34</f>
        <v>25.311000000000003</v>
      </c>
    </row>
    <row r="35" spans="1:28" ht="30">
      <c r="A35" s="82"/>
      <c r="B35" s="82"/>
      <c r="C35" s="148"/>
      <c r="D35" s="87"/>
      <c r="E35" s="21" t="s">
        <v>116</v>
      </c>
      <c r="F35" s="75"/>
      <c r="G35" s="75"/>
      <c r="H35" s="75"/>
      <c r="I35" s="75"/>
      <c r="J35" s="75"/>
      <c r="K35" s="75"/>
      <c r="L35" s="75"/>
      <c r="M35" s="75"/>
      <c r="N35" s="75"/>
      <c r="O35" s="75"/>
      <c r="P35" s="76"/>
      <c r="Q35" s="75"/>
      <c r="R35" s="75"/>
      <c r="S35" s="75"/>
      <c r="T35" s="75"/>
      <c r="U35" s="75"/>
      <c r="V35" s="75"/>
      <c r="W35" s="98"/>
      <c r="X35" s="75"/>
      <c r="Y35" s="75"/>
      <c r="Z35" s="75"/>
      <c r="AA35" s="76"/>
      <c r="AB35" s="77"/>
    </row>
    <row r="36" spans="1:28">
      <c r="A36" s="81">
        <v>17</v>
      </c>
      <c r="B36" s="81" t="s">
        <v>69</v>
      </c>
      <c r="C36" s="147" t="s">
        <v>120</v>
      </c>
      <c r="D36" s="87" t="s">
        <v>117</v>
      </c>
      <c r="E36" s="21" t="s">
        <v>118</v>
      </c>
      <c r="F36" s="75">
        <v>10</v>
      </c>
      <c r="G36" s="75">
        <v>7</v>
      </c>
      <c r="H36" s="75">
        <v>3</v>
      </c>
      <c r="I36" s="75">
        <v>8</v>
      </c>
      <c r="J36" s="75">
        <v>3</v>
      </c>
      <c r="K36" s="75">
        <v>6</v>
      </c>
      <c r="L36" s="75">
        <v>7</v>
      </c>
      <c r="M36" s="75">
        <v>10</v>
      </c>
      <c r="N36" s="75">
        <v>8</v>
      </c>
      <c r="O36" s="75">
        <v>9</v>
      </c>
      <c r="P36" s="76">
        <f t="shared" ref="P36" si="45">SUM(F36:O37)/10</f>
        <v>7.1</v>
      </c>
      <c r="Q36" s="75">
        <v>5</v>
      </c>
      <c r="R36" s="75">
        <v>6</v>
      </c>
      <c r="S36" s="75">
        <v>3</v>
      </c>
      <c r="T36" s="75">
        <v>1</v>
      </c>
      <c r="U36" s="75">
        <v>5</v>
      </c>
      <c r="V36" s="75">
        <v>8</v>
      </c>
      <c r="W36" s="81">
        <v>3</v>
      </c>
      <c r="X36" s="75">
        <v>8</v>
      </c>
      <c r="Y36" s="75">
        <v>7</v>
      </c>
      <c r="Z36" s="75">
        <v>5</v>
      </c>
      <c r="AA36" s="76">
        <f t="shared" ref="AA36" si="46">SUM(P36:Z37)/10</f>
        <v>5.8100000000000005</v>
      </c>
      <c r="AB36" s="77">
        <f t="shared" ref="AB36" si="47">P36*AA36</f>
        <v>41.251000000000005</v>
      </c>
    </row>
    <row r="37" spans="1:28" ht="30">
      <c r="A37" s="82"/>
      <c r="B37" s="82"/>
      <c r="C37" s="148"/>
      <c r="D37" s="87"/>
      <c r="E37" s="21" t="s">
        <v>119</v>
      </c>
      <c r="F37" s="75"/>
      <c r="G37" s="75"/>
      <c r="H37" s="75"/>
      <c r="I37" s="75"/>
      <c r="J37" s="75"/>
      <c r="K37" s="75"/>
      <c r="L37" s="75"/>
      <c r="M37" s="75"/>
      <c r="N37" s="75"/>
      <c r="O37" s="75"/>
      <c r="P37" s="76"/>
      <c r="Q37" s="75"/>
      <c r="R37" s="75"/>
      <c r="S37" s="75"/>
      <c r="T37" s="75"/>
      <c r="U37" s="75"/>
      <c r="V37" s="75"/>
      <c r="W37" s="98"/>
      <c r="X37" s="75"/>
      <c r="Y37" s="75"/>
      <c r="Z37" s="75"/>
      <c r="AA37" s="76"/>
      <c r="AB37" s="77"/>
    </row>
    <row r="38" spans="1:28">
      <c r="A38" s="81">
        <v>18</v>
      </c>
      <c r="B38" s="81" t="s">
        <v>70</v>
      </c>
      <c r="C38" s="147" t="s">
        <v>122</v>
      </c>
      <c r="D38" s="87" t="s">
        <v>121</v>
      </c>
      <c r="E38" s="21" t="s">
        <v>123</v>
      </c>
      <c r="F38" s="75">
        <v>10</v>
      </c>
      <c r="G38" s="75">
        <v>7</v>
      </c>
      <c r="H38" s="75">
        <v>2</v>
      </c>
      <c r="I38" s="75">
        <v>9</v>
      </c>
      <c r="J38" s="75">
        <v>3</v>
      </c>
      <c r="K38" s="75">
        <v>9</v>
      </c>
      <c r="L38" s="75">
        <v>9</v>
      </c>
      <c r="M38" s="75">
        <v>10</v>
      </c>
      <c r="N38" s="75">
        <v>8</v>
      </c>
      <c r="O38" s="75">
        <v>9</v>
      </c>
      <c r="P38" s="76">
        <f t="shared" ref="P38" si="48">SUM(F38:O39)/10</f>
        <v>7.6</v>
      </c>
      <c r="Q38" s="75">
        <v>1</v>
      </c>
      <c r="R38" s="75">
        <v>6</v>
      </c>
      <c r="S38" s="75">
        <v>2</v>
      </c>
      <c r="T38" s="75">
        <v>1</v>
      </c>
      <c r="U38" s="75">
        <v>3</v>
      </c>
      <c r="V38" s="75">
        <v>6</v>
      </c>
      <c r="W38" s="81">
        <v>2</v>
      </c>
      <c r="X38" s="75">
        <v>1</v>
      </c>
      <c r="Y38" s="75">
        <v>1</v>
      </c>
      <c r="Z38" s="75">
        <v>1</v>
      </c>
      <c r="AA38" s="76">
        <f t="shared" ref="AA38" si="49">SUM(P38:Z39)/10</f>
        <v>3.16</v>
      </c>
      <c r="AB38" s="77">
        <f t="shared" ref="AB38" si="50">P38*AA38</f>
        <v>24.015999999999998</v>
      </c>
    </row>
    <row r="39" spans="1:28" ht="45">
      <c r="A39" s="82"/>
      <c r="B39" s="82"/>
      <c r="C39" s="148"/>
      <c r="D39" s="87"/>
      <c r="E39" s="21" t="s">
        <v>124</v>
      </c>
      <c r="F39" s="75"/>
      <c r="G39" s="75"/>
      <c r="H39" s="75"/>
      <c r="I39" s="75"/>
      <c r="J39" s="75"/>
      <c r="K39" s="75"/>
      <c r="L39" s="75"/>
      <c r="M39" s="75"/>
      <c r="N39" s="75"/>
      <c r="O39" s="75"/>
      <c r="P39" s="76"/>
      <c r="Q39" s="75"/>
      <c r="R39" s="75"/>
      <c r="S39" s="75"/>
      <c r="T39" s="75"/>
      <c r="U39" s="75"/>
      <c r="V39" s="75"/>
      <c r="W39" s="98"/>
      <c r="X39" s="75"/>
      <c r="Y39" s="75"/>
      <c r="Z39" s="75"/>
      <c r="AA39" s="76"/>
      <c r="AB39" s="77"/>
    </row>
    <row r="40" spans="1:28" ht="30">
      <c r="A40" s="81">
        <v>19</v>
      </c>
      <c r="B40" s="81" t="s">
        <v>71</v>
      </c>
      <c r="C40" s="147" t="s">
        <v>127</v>
      </c>
      <c r="D40" s="87" t="s">
        <v>126</v>
      </c>
      <c r="E40" s="21" t="s">
        <v>128</v>
      </c>
      <c r="F40" s="75">
        <v>10</v>
      </c>
      <c r="G40" s="75">
        <v>6</v>
      </c>
      <c r="H40" s="75">
        <v>1</v>
      </c>
      <c r="I40" s="75">
        <v>9</v>
      </c>
      <c r="J40" s="75">
        <v>2</v>
      </c>
      <c r="K40" s="75">
        <v>5</v>
      </c>
      <c r="L40" s="75">
        <v>7</v>
      </c>
      <c r="M40" s="75">
        <v>8</v>
      </c>
      <c r="N40" s="75">
        <v>9</v>
      </c>
      <c r="O40" s="75">
        <v>10</v>
      </c>
      <c r="P40" s="76">
        <f t="shared" ref="P40" si="51">SUM(F40:O41)/10</f>
        <v>6.7</v>
      </c>
      <c r="Q40" s="75">
        <v>3</v>
      </c>
      <c r="R40" s="75">
        <v>4</v>
      </c>
      <c r="S40" s="75">
        <v>1</v>
      </c>
      <c r="T40" s="75">
        <v>2</v>
      </c>
      <c r="U40" s="75">
        <v>3</v>
      </c>
      <c r="V40" s="75">
        <v>9</v>
      </c>
      <c r="W40" s="81">
        <v>2</v>
      </c>
      <c r="X40" s="75">
        <v>4</v>
      </c>
      <c r="Y40" s="75">
        <v>3</v>
      </c>
      <c r="Z40" s="75">
        <v>5</v>
      </c>
      <c r="AA40" s="76">
        <f t="shared" ref="AA40" si="52">SUM(P40:Z41)/10</f>
        <v>4.2700000000000005</v>
      </c>
      <c r="AB40" s="77">
        <f t="shared" ref="AB40" si="53">P40*AA40</f>
        <v>28.609000000000005</v>
      </c>
    </row>
    <row r="41" spans="1:28">
      <c r="A41" s="82"/>
      <c r="B41" s="82"/>
      <c r="C41" s="148"/>
      <c r="D41" s="87"/>
      <c r="E41" s="21" t="s">
        <v>129</v>
      </c>
      <c r="F41" s="75"/>
      <c r="G41" s="75"/>
      <c r="H41" s="75"/>
      <c r="I41" s="75"/>
      <c r="J41" s="75"/>
      <c r="K41" s="75"/>
      <c r="L41" s="75"/>
      <c r="M41" s="75"/>
      <c r="N41" s="75"/>
      <c r="O41" s="75"/>
      <c r="P41" s="76"/>
      <c r="Q41" s="75"/>
      <c r="R41" s="75"/>
      <c r="S41" s="75"/>
      <c r="T41" s="75"/>
      <c r="U41" s="75"/>
      <c r="V41" s="75"/>
      <c r="W41" s="98"/>
      <c r="X41" s="75"/>
      <c r="Y41" s="75"/>
      <c r="Z41" s="75"/>
      <c r="AA41" s="76"/>
      <c r="AB41" s="77"/>
    </row>
    <row r="42" spans="1:28">
      <c r="A42" s="81">
        <v>20</v>
      </c>
      <c r="B42" s="81" t="s">
        <v>72</v>
      </c>
      <c r="C42" s="147" t="s">
        <v>131</v>
      </c>
      <c r="D42" s="87" t="s">
        <v>130</v>
      </c>
      <c r="E42" s="21" t="s">
        <v>132</v>
      </c>
      <c r="F42" s="75">
        <v>10</v>
      </c>
      <c r="G42" s="75">
        <v>6</v>
      </c>
      <c r="H42" s="75">
        <v>1</v>
      </c>
      <c r="I42" s="75">
        <v>8</v>
      </c>
      <c r="J42" s="75">
        <v>4</v>
      </c>
      <c r="K42" s="75">
        <v>5</v>
      </c>
      <c r="L42" s="75">
        <v>8</v>
      </c>
      <c r="M42" s="75">
        <v>10</v>
      </c>
      <c r="N42" s="75">
        <v>8</v>
      </c>
      <c r="O42" s="75">
        <v>9</v>
      </c>
      <c r="P42" s="76">
        <f t="shared" ref="P42" si="54">SUM(F42:O43)/10</f>
        <v>6.9</v>
      </c>
      <c r="Q42" s="75">
        <v>1</v>
      </c>
      <c r="R42" s="75">
        <v>4</v>
      </c>
      <c r="S42" s="75">
        <v>1</v>
      </c>
      <c r="T42" s="75">
        <v>1</v>
      </c>
      <c r="U42" s="75">
        <v>5</v>
      </c>
      <c r="V42" s="75">
        <v>8</v>
      </c>
      <c r="W42" s="81">
        <v>1</v>
      </c>
      <c r="X42" s="75">
        <v>1</v>
      </c>
      <c r="Y42" s="75">
        <v>1</v>
      </c>
      <c r="Z42" s="75">
        <v>1</v>
      </c>
      <c r="AA42" s="76">
        <f t="shared" ref="AA42" si="55">SUM(P42:Z43)/10</f>
        <v>3.09</v>
      </c>
      <c r="AB42" s="77">
        <f t="shared" ref="AB42" si="56">P42*AA42</f>
        <v>21.321000000000002</v>
      </c>
    </row>
    <row r="43" spans="1:28" ht="32.25" customHeight="1">
      <c r="A43" s="82"/>
      <c r="B43" s="82"/>
      <c r="C43" s="148"/>
      <c r="D43" s="87"/>
      <c r="E43" s="21" t="s">
        <v>195</v>
      </c>
      <c r="F43" s="75"/>
      <c r="G43" s="75"/>
      <c r="H43" s="75"/>
      <c r="I43" s="75"/>
      <c r="J43" s="75"/>
      <c r="K43" s="75"/>
      <c r="L43" s="75"/>
      <c r="M43" s="75"/>
      <c r="N43" s="75"/>
      <c r="O43" s="75"/>
      <c r="P43" s="76"/>
      <c r="Q43" s="75"/>
      <c r="R43" s="75"/>
      <c r="S43" s="75"/>
      <c r="T43" s="75"/>
      <c r="U43" s="75"/>
      <c r="V43" s="75"/>
      <c r="W43" s="98"/>
      <c r="X43" s="75"/>
      <c r="Y43" s="75"/>
      <c r="Z43" s="75"/>
      <c r="AA43" s="76"/>
      <c r="AB43" s="77"/>
    </row>
    <row r="44" spans="1:28" ht="26.25" customHeight="1">
      <c r="A44" s="81">
        <v>21</v>
      </c>
      <c r="B44" s="81" t="s">
        <v>73</v>
      </c>
      <c r="C44" s="147" t="s">
        <v>135</v>
      </c>
      <c r="D44" s="87" t="s">
        <v>134</v>
      </c>
      <c r="E44" s="21" t="s">
        <v>136</v>
      </c>
      <c r="F44" s="75">
        <v>10</v>
      </c>
      <c r="G44" s="75">
        <v>7</v>
      </c>
      <c r="H44" s="75">
        <v>1</v>
      </c>
      <c r="I44" s="75">
        <v>9</v>
      </c>
      <c r="J44" s="75">
        <v>5</v>
      </c>
      <c r="K44" s="75">
        <v>6</v>
      </c>
      <c r="L44" s="75">
        <v>9</v>
      </c>
      <c r="M44" s="75">
        <v>10</v>
      </c>
      <c r="N44" s="75">
        <v>10</v>
      </c>
      <c r="O44" s="75">
        <v>10</v>
      </c>
      <c r="P44" s="76">
        <f t="shared" ref="P44" si="57">SUM(F44:O45)/10</f>
        <v>7.7</v>
      </c>
      <c r="Q44" s="75">
        <v>1</v>
      </c>
      <c r="R44" s="75">
        <v>5</v>
      </c>
      <c r="S44" s="75">
        <v>1</v>
      </c>
      <c r="T44" s="75">
        <v>4</v>
      </c>
      <c r="U44" s="75">
        <v>4</v>
      </c>
      <c r="V44" s="75">
        <v>3</v>
      </c>
      <c r="W44" s="81">
        <v>5</v>
      </c>
      <c r="X44" s="75">
        <v>1</v>
      </c>
      <c r="Y44" s="75">
        <v>1</v>
      </c>
      <c r="Z44" s="75">
        <v>1</v>
      </c>
      <c r="AA44" s="76">
        <f t="shared" ref="AA44" si="58">SUM(P44:Z45)/10</f>
        <v>3.37</v>
      </c>
      <c r="AB44" s="77">
        <f t="shared" ref="AB44" si="59">P44*AA44</f>
        <v>25.949000000000002</v>
      </c>
    </row>
    <row r="45" spans="1:28" ht="56.25" customHeight="1">
      <c r="A45" s="82"/>
      <c r="B45" s="82"/>
      <c r="C45" s="148"/>
      <c r="D45" s="87"/>
      <c r="E45" s="21" t="s">
        <v>137</v>
      </c>
      <c r="F45" s="75"/>
      <c r="G45" s="75"/>
      <c r="H45" s="75"/>
      <c r="I45" s="75"/>
      <c r="J45" s="75"/>
      <c r="K45" s="75"/>
      <c r="L45" s="75"/>
      <c r="M45" s="75"/>
      <c r="N45" s="75"/>
      <c r="O45" s="75"/>
      <c r="P45" s="76"/>
      <c r="Q45" s="75"/>
      <c r="R45" s="75"/>
      <c r="S45" s="75"/>
      <c r="T45" s="75"/>
      <c r="U45" s="75"/>
      <c r="V45" s="75"/>
      <c r="W45" s="98"/>
      <c r="X45" s="75"/>
      <c r="Y45" s="75"/>
      <c r="Z45" s="75"/>
      <c r="AA45" s="76"/>
      <c r="AB45" s="77"/>
    </row>
    <row r="46" spans="1:28">
      <c r="A46" s="81">
        <v>22</v>
      </c>
      <c r="B46" s="81" t="s">
        <v>74</v>
      </c>
      <c r="C46" s="147" t="s">
        <v>140</v>
      </c>
      <c r="D46" s="87" t="s">
        <v>139</v>
      </c>
      <c r="E46" s="21" t="s">
        <v>141</v>
      </c>
      <c r="F46" s="153"/>
      <c r="G46" s="154"/>
      <c r="H46" s="154"/>
      <c r="I46" s="154"/>
      <c r="J46" s="154"/>
      <c r="K46" s="154"/>
      <c r="L46" s="154"/>
      <c r="M46" s="154"/>
      <c r="N46" s="154"/>
      <c r="O46" s="155"/>
      <c r="P46" s="76">
        <f t="shared" ref="P46" si="60">SUM(F46:O47)/10</f>
        <v>0</v>
      </c>
      <c r="Q46" s="153"/>
      <c r="R46" s="154"/>
      <c r="S46" s="154"/>
      <c r="T46" s="154"/>
      <c r="U46" s="154"/>
      <c r="V46" s="154"/>
      <c r="W46" s="154"/>
      <c r="X46" s="154"/>
      <c r="Y46" s="154"/>
      <c r="Z46" s="155"/>
      <c r="AA46" s="76">
        <f t="shared" ref="AA46" si="61">SUM(P46:Z47)/10</f>
        <v>0</v>
      </c>
      <c r="AB46" s="77">
        <f t="shared" ref="AB46" si="62">P46*AA46</f>
        <v>0</v>
      </c>
    </row>
    <row r="47" spans="1:28">
      <c r="A47" s="82"/>
      <c r="B47" s="82"/>
      <c r="C47" s="148"/>
      <c r="D47" s="87"/>
      <c r="E47" s="21"/>
      <c r="F47" s="156"/>
      <c r="G47" s="157"/>
      <c r="H47" s="157"/>
      <c r="I47" s="157"/>
      <c r="J47" s="157"/>
      <c r="K47" s="157"/>
      <c r="L47" s="157"/>
      <c r="M47" s="157"/>
      <c r="N47" s="157"/>
      <c r="O47" s="158"/>
      <c r="P47" s="76"/>
      <c r="Q47" s="156"/>
      <c r="R47" s="157"/>
      <c r="S47" s="157"/>
      <c r="T47" s="157"/>
      <c r="U47" s="157"/>
      <c r="V47" s="157"/>
      <c r="W47" s="157"/>
      <c r="X47" s="157"/>
      <c r="Y47" s="157"/>
      <c r="Z47" s="158"/>
      <c r="AA47" s="76"/>
      <c r="AB47" s="77"/>
    </row>
    <row r="48" spans="1:28">
      <c r="A48" s="81">
        <v>23</v>
      </c>
      <c r="B48" s="81" t="s">
        <v>75</v>
      </c>
      <c r="C48" s="147" t="s">
        <v>143</v>
      </c>
      <c r="D48" s="87" t="s">
        <v>142</v>
      </c>
      <c r="E48" s="21" t="s">
        <v>196</v>
      </c>
      <c r="F48" s="75">
        <v>7</v>
      </c>
      <c r="G48" s="75">
        <v>6</v>
      </c>
      <c r="H48" s="75">
        <v>8</v>
      </c>
      <c r="I48" s="75">
        <v>9</v>
      </c>
      <c r="J48" s="75">
        <v>7</v>
      </c>
      <c r="K48" s="75">
        <v>7</v>
      </c>
      <c r="L48" s="75">
        <v>8</v>
      </c>
      <c r="M48" s="75">
        <v>6</v>
      </c>
      <c r="N48" s="75">
        <v>7</v>
      </c>
      <c r="O48" s="75">
        <v>6</v>
      </c>
      <c r="P48" s="76">
        <f t="shared" ref="P48" si="63">SUM(F48:O49)/10</f>
        <v>7.1</v>
      </c>
      <c r="Q48" s="75">
        <v>2</v>
      </c>
      <c r="R48" s="75">
        <v>4</v>
      </c>
      <c r="S48" s="75">
        <v>8</v>
      </c>
      <c r="T48" s="75">
        <v>2</v>
      </c>
      <c r="U48" s="75">
        <v>9</v>
      </c>
      <c r="V48" s="75">
        <v>9</v>
      </c>
      <c r="W48" s="81">
        <v>3</v>
      </c>
      <c r="X48" s="75">
        <v>7</v>
      </c>
      <c r="Y48" s="75">
        <v>8</v>
      </c>
      <c r="Z48" s="75">
        <v>7</v>
      </c>
      <c r="AA48" s="76">
        <f t="shared" ref="AA48" si="64">SUM(P48:Z49)/10</f>
        <v>6.6099999999999994</v>
      </c>
      <c r="AB48" s="77">
        <f t="shared" ref="AB48" si="65">P48*AA48</f>
        <v>46.93099999999999</v>
      </c>
    </row>
    <row r="49" spans="1:28" ht="60">
      <c r="A49" s="82"/>
      <c r="B49" s="82"/>
      <c r="C49" s="148"/>
      <c r="D49" s="87"/>
      <c r="E49" s="21" t="s">
        <v>144</v>
      </c>
      <c r="F49" s="75"/>
      <c r="G49" s="75"/>
      <c r="H49" s="75"/>
      <c r="I49" s="75"/>
      <c r="J49" s="75"/>
      <c r="K49" s="75"/>
      <c r="L49" s="75"/>
      <c r="M49" s="75"/>
      <c r="N49" s="75"/>
      <c r="O49" s="75"/>
      <c r="P49" s="76"/>
      <c r="Q49" s="75"/>
      <c r="R49" s="75"/>
      <c r="S49" s="75"/>
      <c r="T49" s="75"/>
      <c r="U49" s="75"/>
      <c r="V49" s="75"/>
      <c r="W49" s="98"/>
      <c r="X49" s="75"/>
      <c r="Y49" s="75"/>
      <c r="Z49" s="75"/>
      <c r="AA49" s="76"/>
      <c r="AB49" s="77"/>
    </row>
    <row r="50" spans="1:28">
      <c r="A50" s="81">
        <v>24</v>
      </c>
      <c r="B50" s="81" t="s">
        <v>76</v>
      </c>
      <c r="C50" s="127" t="s">
        <v>147</v>
      </c>
      <c r="D50" s="87" t="s">
        <v>146</v>
      </c>
      <c r="E50" s="21" t="s">
        <v>148</v>
      </c>
      <c r="F50" s="75">
        <v>10</v>
      </c>
      <c r="G50" s="75">
        <v>6</v>
      </c>
      <c r="H50" s="75">
        <v>2</v>
      </c>
      <c r="I50" s="75">
        <v>7</v>
      </c>
      <c r="J50" s="75">
        <v>3</v>
      </c>
      <c r="K50" s="75">
        <v>8</v>
      </c>
      <c r="L50" s="75">
        <v>6</v>
      </c>
      <c r="M50" s="75">
        <v>10</v>
      </c>
      <c r="N50" s="75">
        <v>10</v>
      </c>
      <c r="O50" s="75">
        <v>10</v>
      </c>
      <c r="P50" s="76">
        <f t="shared" ref="P50" si="66">SUM(F50:O51)/10</f>
        <v>7.2</v>
      </c>
      <c r="Q50" s="75">
        <v>1</v>
      </c>
      <c r="R50" s="75">
        <v>4</v>
      </c>
      <c r="S50" s="75">
        <v>2</v>
      </c>
      <c r="T50" s="75">
        <v>2</v>
      </c>
      <c r="U50" s="75">
        <v>5</v>
      </c>
      <c r="V50" s="75">
        <v>4</v>
      </c>
      <c r="W50" s="81">
        <v>2</v>
      </c>
      <c r="X50" s="75">
        <v>1</v>
      </c>
      <c r="Y50" s="75">
        <v>1</v>
      </c>
      <c r="Z50" s="75">
        <v>1</v>
      </c>
      <c r="AA50" s="76">
        <f t="shared" ref="AA50" si="67">SUM(P50:Z51)/10</f>
        <v>3.02</v>
      </c>
      <c r="AB50" s="77">
        <f t="shared" ref="AB50" si="68">P50*AA50</f>
        <v>21.744</v>
      </c>
    </row>
    <row r="51" spans="1:28" ht="30">
      <c r="A51" s="82"/>
      <c r="B51" s="82"/>
      <c r="C51" s="127"/>
      <c r="D51" s="87"/>
      <c r="E51" s="21" t="s">
        <v>149</v>
      </c>
      <c r="F51" s="75"/>
      <c r="G51" s="75"/>
      <c r="H51" s="75"/>
      <c r="I51" s="75"/>
      <c r="J51" s="75"/>
      <c r="K51" s="75"/>
      <c r="L51" s="75"/>
      <c r="M51" s="75"/>
      <c r="N51" s="75"/>
      <c r="O51" s="75"/>
      <c r="P51" s="76"/>
      <c r="Q51" s="75"/>
      <c r="R51" s="75"/>
      <c r="S51" s="75"/>
      <c r="T51" s="75"/>
      <c r="U51" s="75"/>
      <c r="V51" s="75"/>
      <c r="W51" s="98"/>
      <c r="X51" s="75"/>
      <c r="Y51" s="75"/>
      <c r="Z51" s="75"/>
      <c r="AA51" s="76"/>
      <c r="AB51" s="77"/>
    </row>
    <row r="53" spans="1:28">
      <c r="A53" s="89" t="s">
        <v>9</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row>
    <row r="54" spans="1:28" s="4" customFormat="1" ht="18.75" customHeight="1">
      <c r="A54" s="90">
        <v>1</v>
      </c>
      <c r="B54" s="91"/>
      <c r="C54" s="91"/>
      <c r="D54" s="92" t="s">
        <v>10</v>
      </c>
      <c r="E54" s="92"/>
      <c r="F54" s="92"/>
      <c r="G54" s="92"/>
      <c r="H54" s="92"/>
      <c r="I54" s="92"/>
      <c r="J54" s="92"/>
      <c r="K54" s="92"/>
      <c r="L54" s="92"/>
      <c r="M54" s="92"/>
      <c r="N54" s="92"/>
      <c r="O54" s="92"/>
      <c r="P54" s="92"/>
      <c r="Q54" s="92"/>
      <c r="R54" s="92"/>
      <c r="S54" s="92"/>
      <c r="T54" s="92"/>
      <c r="U54" s="92"/>
      <c r="V54" s="92"/>
      <c r="W54" s="92"/>
      <c r="X54" s="92"/>
      <c r="Y54" s="92"/>
      <c r="Z54" s="92"/>
      <c r="AA54" s="92"/>
      <c r="AB54" s="92"/>
    </row>
    <row r="55" spans="1:28" s="4" customFormat="1" ht="32.85" customHeight="1">
      <c r="A55" s="93">
        <v>2</v>
      </c>
      <c r="B55" s="94"/>
      <c r="C55" s="94"/>
      <c r="D55" s="95" t="s">
        <v>11</v>
      </c>
      <c r="E55" s="95"/>
      <c r="F55" s="95"/>
      <c r="G55" s="95"/>
      <c r="H55" s="95"/>
      <c r="I55" s="95"/>
      <c r="J55" s="95"/>
      <c r="K55" s="95"/>
      <c r="L55" s="95"/>
      <c r="M55" s="95"/>
      <c r="N55" s="95"/>
      <c r="O55" s="95"/>
      <c r="P55" s="95"/>
      <c r="Q55" s="95"/>
      <c r="R55" s="95"/>
      <c r="S55" s="95"/>
      <c r="T55" s="95"/>
      <c r="U55" s="95"/>
      <c r="V55" s="95"/>
      <c r="W55" s="95"/>
      <c r="X55" s="95"/>
      <c r="Y55" s="95"/>
      <c r="Z55" s="95"/>
      <c r="AA55" s="95"/>
      <c r="AB55" s="95"/>
    </row>
    <row r="56" spans="1:28" s="4" customFormat="1" ht="18.75" customHeight="1">
      <c r="A56" s="93">
        <v>3</v>
      </c>
      <c r="B56" s="94"/>
      <c r="C56" s="94"/>
      <c r="D56" s="95" t="s">
        <v>12</v>
      </c>
      <c r="E56" s="95"/>
      <c r="F56" s="95"/>
      <c r="G56" s="95"/>
      <c r="H56" s="95"/>
      <c r="I56" s="95"/>
      <c r="J56" s="95"/>
      <c r="K56" s="95"/>
      <c r="L56" s="95"/>
      <c r="M56" s="95"/>
      <c r="N56" s="95"/>
      <c r="O56" s="95"/>
      <c r="P56" s="95"/>
      <c r="Q56" s="95"/>
      <c r="R56" s="95"/>
      <c r="S56" s="95"/>
      <c r="T56" s="95"/>
      <c r="U56" s="95"/>
      <c r="V56" s="95"/>
      <c r="W56" s="95"/>
      <c r="X56" s="95"/>
      <c r="Y56" s="95"/>
      <c r="Z56" s="95"/>
      <c r="AA56" s="95"/>
      <c r="AB56" s="95"/>
    </row>
    <row r="57" spans="1:28" s="4" customFormat="1" ht="34.5" customHeight="1">
      <c r="A57" s="93">
        <v>4</v>
      </c>
      <c r="B57" s="94"/>
      <c r="C57" s="94"/>
      <c r="D57" s="95" t="s">
        <v>13</v>
      </c>
      <c r="E57" s="95"/>
      <c r="F57" s="95"/>
      <c r="G57" s="95"/>
      <c r="H57" s="95"/>
      <c r="I57" s="95"/>
      <c r="J57" s="95"/>
      <c r="K57" s="95"/>
      <c r="L57" s="95"/>
      <c r="M57" s="95"/>
      <c r="N57" s="95"/>
      <c r="O57" s="95"/>
      <c r="P57" s="95"/>
      <c r="Q57" s="95"/>
      <c r="R57" s="95"/>
      <c r="S57" s="95"/>
      <c r="T57" s="95"/>
      <c r="U57" s="95"/>
      <c r="V57" s="95"/>
      <c r="W57" s="95"/>
      <c r="X57" s="95"/>
      <c r="Y57" s="95"/>
      <c r="Z57" s="95"/>
      <c r="AA57" s="95"/>
      <c r="AB57" s="95"/>
    </row>
    <row r="58" spans="1:28" s="4" customFormat="1" ht="18.75" customHeight="1">
      <c r="A58" s="93">
        <v>5</v>
      </c>
      <c r="B58" s="94"/>
      <c r="C58" s="94"/>
      <c r="D58" s="95" t="s">
        <v>14</v>
      </c>
      <c r="E58" s="95"/>
      <c r="F58" s="95"/>
      <c r="G58" s="95"/>
      <c r="H58" s="95"/>
      <c r="I58" s="95"/>
      <c r="J58" s="95"/>
      <c r="K58" s="95"/>
      <c r="L58" s="95"/>
      <c r="M58" s="95"/>
      <c r="N58" s="95"/>
      <c r="O58" s="95"/>
      <c r="P58" s="95"/>
      <c r="Q58" s="95"/>
      <c r="R58" s="95"/>
      <c r="S58" s="95"/>
      <c r="T58" s="95"/>
      <c r="U58" s="95"/>
      <c r="V58" s="95"/>
      <c r="W58" s="95"/>
      <c r="X58" s="95"/>
      <c r="Y58" s="95"/>
      <c r="Z58" s="95"/>
      <c r="AA58" s="95"/>
      <c r="AB58" s="95"/>
    </row>
    <row r="59" spans="1:28" s="4" customFormat="1" ht="34.5" customHeight="1">
      <c r="A59" s="5">
        <v>6</v>
      </c>
      <c r="B59" s="5">
        <v>7</v>
      </c>
      <c r="C59" s="15">
        <v>8</v>
      </c>
      <c r="D59" s="95" t="s">
        <v>15</v>
      </c>
      <c r="E59" s="95"/>
      <c r="F59" s="95"/>
      <c r="G59" s="95"/>
      <c r="H59" s="95"/>
      <c r="I59" s="95"/>
      <c r="J59" s="95"/>
      <c r="K59" s="95"/>
      <c r="L59" s="95"/>
      <c r="M59" s="95"/>
      <c r="N59" s="95"/>
      <c r="O59" s="95"/>
      <c r="P59" s="95"/>
      <c r="Q59" s="95"/>
      <c r="R59" s="95"/>
      <c r="S59" s="95"/>
      <c r="T59" s="95"/>
      <c r="U59" s="95"/>
      <c r="V59" s="95"/>
      <c r="W59" s="95"/>
      <c r="X59" s="95"/>
      <c r="Y59" s="95"/>
      <c r="Z59" s="95"/>
      <c r="AA59" s="95"/>
      <c r="AB59" s="95"/>
    </row>
    <row r="60" spans="1:28" s="4" customFormat="1" ht="18.75" customHeight="1">
      <c r="A60" s="93">
        <v>9</v>
      </c>
      <c r="B60" s="94"/>
      <c r="C60" s="94"/>
      <c r="D60" s="95" t="s">
        <v>16</v>
      </c>
      <c r="E60" s="95"/>
      <c r="F60" s="95"/>
      <c r="G60" s="95"/>
      <c r="H60" s="95"/>
      <c r="I60" s="95"/>
      <c r="J60" s="95"/>
      <c r="K60" s="95"/>
      <c r="L60" s="95"/>
      <c r="M60" s="95"/>
      <c r="N60" s="95"/>
      <c r="O60" s="95"/>
      <c r="P60" s="95"/>
      <c r="Q60" s="95"/>
      <c r="R60" s="95"/>
      <c r="S60" s="95"/>
      <c r="T60" s="95"/>
      <c r="U60" s="95"/>
      <c r="V60" s="95"/>
      <c r="W60" s="95"/>
      <c r="X60" s="95"/>
      <c r="Y60" s="95"/>
      <c r="Z60" s="95"/>
      <c r="AA60" s="95"/>
      <c r="AB60" s="95"/>
    </row>
    <row r="61" spans="1:28" s="4" customFormat="1" ht="36.75" customHeight="1">
      <c r="A61" s="5">
        <v>10</v>
      </c>
      <c r="B61" s="5">
        <v>11</v>
      </c>
      <c r="C61" s="15">
        <v>12</v>
      </c>
      <c r="D61" s="95" t="s">
        <v>17</v>
      </c>
      <c r="E61" s="95"/>
      <c r="F61" s="95"/>
      <c r="G61" s="95"/>
      <c r="H61" s="95"/>
      <c r="I61" s="95"/>
      <c r="J61" s="95"/>
      <c r="K61" s="95"/>
      <c r="L61" s="95"/>
      <c r="M61" s="95"/>
      <c r="N61" s="95"/>
      <c r="O61" s="95"/>
      <c r="P61" s="95"/>
      <c r="Q61" s="95"/>
      <c r="R61" s="95"/>
      <c r="S61" s="95"/>
      <c r="T61" s="95"/>
      <c r="U61" s="95"/>
      <c r="V61" s="95"/>
      <c r="W61" s="95"/>
      <c r="X61" s="95"/>
      <c r="Y61" s="95"/>
      <c r="Z61" s="95"/>
      <c r="AA61" s="95"/>
      <c r="AB61" s="95"/>
    </row>
    <row r="62" spans="1:28" s="4" customFormat="1">
      <c r="A62" s="93">
        <v>13</v>
      </c>
      <c r="B62" s="94"/>
      <c r="C62" s="94"/>
      <c r="D62" s="95" t="s">
        <v>18</v>
      </c>
      <c r="E62" s="95"/>
      <c r="F62" s="95"/>
      <c r="G62" s="95"/>
      <c r="H62" s="95"/>
      <c r="I62" s="95"/>
      <c r="J62" s="95"/>
      <c r="K62" s="95"/>
      <c r="L62" s="95"/>
      <c r="M62" s="95"/>
      <c r="N62" s="95"/>
      <c r="O62" s="95"/>
      <c r="P62" s="95"/>
      <c r="Q62" s="95"/>
      <c r="R62" s="95"/>
      <c r="S62" s="95"/>
      <c r="T62" s="95"/>
      <c r="U62" s="95"/>
      <c r="V62" s="95"/>
      <c r="W62" s="95"/>
      <c r="X62" s="95"/>
      <c r="Y62" s="95"/>
      <c r="Z62" s="95"/>
      <c r="AA62" s="95"/>
      <c r="AB62" s="95"/>
    </row>
    <row r="63" spans="1:28" s="4" customFormat="1">
      <c r="A63" s="93">
        <v>14</v>
      </c>
      <c r="B63" s="94"/>
      <c r="C63" s="94"/>
      <c r="D63" s="95" t="s">
        <v>19</v>
      </c>
      <c r="E63" s="95"/>
      <c r="F63" s="95"/>
      <c r="G63" s="95"/>
      <c r="H63" s="95"/>
      <c r="I63" s="95"/>
      <c r="J63" s="95"/>
      <c r="K63" s="95"/>
      <c r="L63" s="95"/>
      <c r="M63" s="95"/>
      <c r="N63" s="95"/>
      <c r="O63" s="95"/>
      <c r="P63" s="95"/>
      <c r="Q63" s="95"/>
      <c r="R63" s="95"/>
      <c r="S63" s="95"/>
      <c r="T63" s="95"/>
      <c r="U63" s="95"/>
      <c r="V63" s="95"/>
      <c r="W63" s="95"/>
      <c r="X63" s="95"/>
      <c r="Y63" s="95"/>
      <c r="Z63" s="95"/>
      <c r="AA63" s="95"/>
      <c r="AB63" s="95"/>
    </row>
  </sheetData>
  <mergeCells count="650">
    <mergeCell ref="R50:R51"/>
    <mergeCell ref="F46:O47"/>
    <mergeCell ref="Q46:Z47"/>
    <mergeCell ref="R26:R27"/>
    <mergeCell ref="R28:R29"/>
    <mergeCell ref="R30:R31"/>
    <mergeCell ref="R32:R33"/>
    <mergeCell ref="R34:R35"/>
    <mergeCell ref="R36:R37"/>
    <mergeCell ref="R38:R39"/>
    <mergeCell ref="R40:R41"/>
    <mergeCell ref="R42:R43"/>
    <mergeCell ref="P32:P33"/>
    <mergeCell ref="Q28:Q29"/>
    <mergeCell ref="I28:I29"/>
    <mergeCell ref="P28:P29"/>
    <mergeCell ref="J30:J31"/>
    <mergeCell ref="K30:K31"/>
    <mergeCell ref="L30:L31"/>
    <mergeCell ref="M30:M31"/>
    <mergeCell ref="N30:N31"/>
    <mergeCell ref="O30:O31"/>
    <mergeCell ref="P40:P41"/>
    <mergeCell ref="R6:R7"/>
    <mergeCell ref="R8:R9"/>
    <mergeCell ref="R10:R11"/>
    <mergeCell ref="R12:R13"/>
    <mergeCell ref="R14:R15"/>
    <mergeCell ref="R16:R17"/>
    <mergeCell ref="R18:R19"/>
    <mergeCell ref="R20:R21"/>
    <mergeCell ref="R22:R23"/>
    <mergeCell ref="G14:G15"/>
    <mergeCell ref="G16:G17"/>
    <mergeCell ref="G18:G19"/>
    <mergeCell ref="G20:G21"/>
    <mergeCell ref="G22:G23"/>
    <mergeCell ref="G24:G25"/>
    <mergeCell ref="G26:G27"/>
    <mergeCell ref="G28:G29"/>
    <mergeCell ref="G30:G31"/>
    <mergeCell ref="AB6:AB7"/>
    <mergeCell ref="J4:J5"/>
    <mergeCell ref="K4:K5"/>
    <mergeCell ref="L4:L5"/>
    <mergeCell ref="G4:G5"/>
    <mergeCell ref="G6:G7"/>
    <mergeCell ref="G8:G9"/>
    <mergeCell ref="G10:G11"/>
    <mergeCell ref="G12:G13"/>
    <mergeCell ref="H6:H7"/>
    <mergeCell ref="I6:I7"/>
    <mergeCell ref="P6:P7"/>
    <mergeCell ref="V10:V11"/>
    <mergeCell ref="P8:P9"/>
    <mergeCell ref="J6:J7"/>
    <mergeCell ref="K6:K7"/>
    <mergeCell ref="L6:L7"/>
    <mergeCell ref="M6:M7"/>
    <mergeCell ref="N6:N7"/>
    <mergeCell ref="O6:O7"/>
    <mergeCell ref="S6:S7"/>
    <mergeCell ref="T6:T7"/>
    <mergeCell ref="U6:U7"/>
    <mergeCell ref="V6:V7"/>
    <mergeCell ref="A1:AB1"/>
    <mergeCell ref="A4:A5"/>
    <mergeCell ref="B4:B5"/>
    <mergeCell ref="C4:C5"/>
    <mergeCell ref="D4:D5"/>
    <mergeCell ref="F4:F5"/>
    <mergeCell ref="H4:H5"/>
    <mergeCell ref="I4:I5"/>
    <mergeCell ref="P4:P5"/>
    <mergeCell ref="Q4:Q5"/>
    <mergeCell ref="AA4:AA5"/>
    <mergeCell ref="AB4:AB5"/>
    <mergeCell ref="M4:M5"/>
    <mergeCell ref="N4:N5"/>
    <mergeCell ref="O4:O5"/>
    <mergeCell ref="R4:R5"/>
    <mergeCell ref="A6:A7"/>
    <mergeCell ref="B6:B7"/>
    <mergeCell ref="C6:C7"/>
    <mergeCell ref="D6:D7"/>
    <mergeCell ref="F6:F7"/>
    <mergeCell ref="AA6:AA7"/>
    <mergeCell ref="A10:A11"/>
    <mergeCell ref="B10:B11"/>
    <mergeCell ref="C10:C11"/>
    <mergeCell ref="D10:D11"/>
    <mergeCell ref="F10:F11"/>
    <mergeCell ref="AA8:AA9"/>
    <mergeCell ref="AA10:AA11"/>
    <mergeCell ref="A8:A9"/>
    <mergeCell ref="T8:T9"/>
    <mergeCell ref="U8:U9"/>
    <mergeCell ref="V8:V9"/>
    <mergeCell ref="W8:W9"/>
    <mergeCell ref="X8:X9"/>
    <mergeCell ref="Y8:Y9"/>
    <mergeCell ref="Z8:Z9"/>
    <mergeCell ref="S10:S11"/>
    <mergeCell ref="T10:T11"/>
    <mergeCell ref="U10:U11"/>
    <mergeCell ref="B8:B9"/>
    <mergeCell ref="C8:C9"/>
    <mergeCell ref="D8:D9"/>
    <mergeCell ref="F8:F9"/>
    <mergeCell ref="H8:H9"/>
    <mergeCell ref="AB10:AB11"/>
    <mergeCell ref="H10:H11"/>
    <mergeCell ref="I10:I11"/>
    <mergeCell ref="P10:P11"/>
    <mergeCell ref="AB8:AB9"/>
    <mergeCell ref="J8:J9"/>
    <mergeCell ref="K8:K9"/>
    <mergeCell ref="L8:L9"/>
    <mergeCell ref="M8:M9"/>
    <mergeCell ref="N8:N9"/>
    <mergeCell ref="O8:O9"/>
    <mergeCell ref="J10:J11"/>
    <mergeCell ref="K10:K11"/>
    <mergeCell ref="L10:L11"/>
    <mergeCell ref="M10:M11"/>
    <mergeCell ref="N10:N11"/>
    <mergeCell ref="O10:O11"/>
    <mergeCell ref="S8:S9"/>
    <mergeCell ref="I8:I9"/>
    <mergeCell ref="A12:A13"/>
    <mergeCell ref="B12:B13"/>
    <mergeCell ref="C12:C13"/>
    <mergeCell ref="D12:D13"/>
    <mergeCell ref="F12:F13"/>
    <mergeCell ref="H12:H13"/>
    <mergeCell ref="I12:I13"/>
    <mergeCell ref="P12:P13"/>
    <mergeCell ref="J12:J13"/>
    <mergeCell ref="K12:K13"/>
    <mergeCell ref="L12:L13"/>
    <mergeCell ref="M12:M13"/>
    <mergeCell ref="N12:N13"/>
    <mergeCell ref="O12:O13"/>
    <mergeCell ref="AA16:AA17"/>
    <mergeCell ref="AB16:AB17"/>
    <mergeCell ref="AA14:AA15"/>
    <mergeCell ref="AB14:AB15"/>
    <mergeCell ref="AA12:AA13"/>
    <mergeCell ref="AB12:AB13"/>
    <mergeCell ref="A16:A17"/>
    <mergeCell ref="B16:B17"/>
    <mergeCell ref="C16:C17"/>
    <mergeCell ref="D16:D17"/>
    <mergeCell ref="F16:F17"/>
    <mergeCell ref="H16:H17"/>
    <mergeCell ref="I16:I17"/>
    <mergeCell ref="P16:P17"/>
    <mergeCell ref="Q12:Q13"/>
    <mergeCell ref="Q14:Q15"/>
    <mergeCell ref="H14:H15"/>
    <mergeCell ref="I14:I15"/>
    <mergeCell ref="P14:P15"/>
    <mergeCell ref="A14:A15"/>
    <mergeCell ref="B14:B15"/>
    <mergeCell ref="C14:C15"/>
    <mergeCell ref="D14:D15"/>
    <mergeCell ref="F14:F15"/>
    <mergeCell ref="B18:B19"/>
    <mergeCell ref="C18:C19"/>
    <mergeCell ref="D18:D19"/>
    <mergeCell ref="F18:F19"/>
    <mergeCell ref="P18:P19"/>
    <mergeCell ref="I18:I19"/>
    <mergeCell ref="J18:J19"/>
    <mergeCell ref="K18:K19"/>
    <mergeCell ref="L18:L19"/>
    <mergeCell ref="M18:M19"/>
    <mergeCell ref="N18:N19"/>
    <mergeCell ref="O18:O19"/>
    <mergeCell ref="A63:C63"/>
    <mergeCell ref="D63:AB63"/>
    <mergeCell ref="Q6:Q7"/>
    <mergeCell ref="Q8:Q9"/>
    <mergeCell ref="Q10:Q11"/>
    <mergeCell ref="A57:C57"/>
    <mergeCell ref="D57:AB57"/>
    <mergeCell ref="A58:C58"/>
    <mergeCell ref="D58:AB58"/>
    <mergeCell ref="D59:AB59"/>
    <mergeCell ref="A60:C60"/>
    <mergeCell ref="D60:AB60"/>
    <mergeCell ref="A54:C54"/>
    <mergeCell ref="D54:AB54"/>
    <mergeCell ref="A55:C55"/>
    <mergeCell ref="D55:AB55"/>
    <mergeCell ref="A56:C56"/>
    <mergeCell ref="D56:AB56"/>
    <mergeCell ref="AA18:AA19"/>
    <mergeCell ref="AB18:AB19"/>
    <mergeCell ref="H18:H19"/>
    <mergeCell ref="Q16:Q17"/>
    <mergeCell ref="Q18:Q19"/>
    <mergeCell ref="A18:A19"/>
    <mergeCell ref="A53:AB53"/>
    <mergeCell ref="D61:AB61"/>
    <mergeCell ref="A62:C62"/>
    <mergeCell ref="D62:AB62"/>
    <mergeCell ref="L20:L21"/>
    <mergeCell ref="M20:M21"/>
    <mergeCell ref="N20:N21"/>
    <mergeCell ref="O20:O21"/>
    <mergeCell ref="J22:J23"/>
    <mergeCell ref="G32:G33"/>
    <mergeCell ref="G34:G35"/>
    <mergeCell ref="G36:G37"/>
    <mergeCell ref="G38:G39"/>
    <mergeCell ref="G40:G41"/>
    <mergeCell ref="G42:G43"/>
    <mergeCell ref="G44:G45"/>
    <mergeCell ref="G48:G49"/>
    <mergeCell ref="G50:G51"/>
    <mergeCell ref="AA20:AA21"/>
    <mergeCell ref="AB20:AB21"/>
    <mergeCell ref="A22:A23"/>
    <mergeCell ref="B22:B23"/>
    <mergeCell ref="C22:C23"/>
    <mergeCell ref="D22:D23"/>
    <mergeCell ref="F22:F23"/>
    <mergeCell ref="H22:H23"/>
    <mergeCell ref="I22:I23"/>
    <mergeCell ref="Q22:Q23"/>
    <mergeCell ref="P22:P23"/>
    <mergeCell ref="AA22:AA23"/>
    <mergeCell ref="AB22:AB23"/>
    <mergeCell ref="A20:A21"/>
    <mergeCell ref="B20:B21"/>
    <mergeCell ref="C20:C21"/>
    <mergeCell ref="D20:D21"/>
    <mergeCell ref="F20:F21"/>
    <mergeCell ref="H20:H21"/>
    <mergeCell ref="K22:K23"/>
    <mergeCell ref="L22:L23"/>
    <mergeCell ref="M22:M23"/>
    <mergeCell ref="N22:N23"/>
    <mergeCell ref="O22:O23"/>
    <mergeCell ref="P24:P25"/>
    <mergeCell ref="Q20:Q21"/>
    <mergeCell ref="I20:I21"/>
    <mergeCell ref="P20:P21"/>
    <mergeCell ref="M24:M25"/>
    <mergeCell ref="N24:N25"/>
    <mergeCell ref="O24:O25"/>
    <mergeCell ref="S22:S23"/>
    <mergeCell ref="T22:T23"/>
    <mergeCell ref="J20:J21"/>
    <mergeCell ref="K20:K21"/>
    <mergeCell ref="R24:R25"/>
    <mergeCell ref="AA24:AA25"/>
    <mergeCell ref="AB24:AB25"/>
    <mergeCell ref="A26:A27"/>
    <mergeCell ref="B26:B27"/>
    <mergeCell ref="C26:C27"/>
    <mergeCell ref="D26:D27"/>
    <mergeCell ref="F26:F27"/>
    <mergeCell ref="H26:H27"/>
    <mergeCell ref="I26:I27"/>
    <mergeCell ref="Q26:Q27"/>
    <mergeCell ref="P26:P27"/>
    <mergeCell ref="AA26:AA27"/>
    <mergeCell ref="AB26:AB27"/>
    <mergeCell ref="A24:A25"/>
    <mergeCell ref="B24:B25"/>
    <mergeCell ref="C24:C25"/>
    <mergeCell ref="J24:J25"/>
    <mergeCell ref="K24:K25"/>
    <mergeCell ref="L24:L25"/>
    <mergeCell ref="D24:D25"/>
    <mergeCell ref="F24:F25"/>
    <mergeCell ref="H24:H25"/>
    <mergeCell ref="I24:I25"/>
    <mergeCell ref="Q24:Q25"/>
    <mergeCell ref="AA28:AA29"/>
    <mergeCell ref="AB28:AB29"/>
    <mergeCell ref="A30:A31"/>
    <mergeCell ref="B30:B31"/>
    <mergeCell ref="C30:C31"/>
    <mergeCell ref="D30:D31"/>
    <mergeCell ref="F30:F31"/>
    <mergeCell ref="H30:H31"/>
    <mergeCell ref="I30:I31"/>
    <mergeCell ref="Q30:Q31"/>
    <mergeCell ref="P30:P31"/>
    <mergeCell ref="AA30:AA31"/>
    <mergeCell ref="AB30:AB31"/>
    <mergeCell ref="A28:A29"/>
    <mergeCell ref="B28:B29"/>
    <mergeCell ref="C28:C29"/>
    <mergeCell ref="D28:D29"/>
    <mergeCell ref="F28:F29"/>
    <mergeCell ref="H28:H29"/>
    <mergeCell ref="S30:S31"/>
    <mergeCell ref="T30:T31"/>
    <mergeCell ref="U30:U31"/>
    <mergeCell ref="V30:V31"/>
    <mergeCell ref="W30:W31"/>
    <mergeCell ref="AA32:AA33"/>
    <mergeCell ref="AB32:AB33"/>
    <mergeCell ref="A34:A35"/>
    <mergeCell ref="B34:B35"/>
    <mergeCell ref="C34:C35"/>
    <mergeCell ref="D34:D35"/>
    <mergeCell ref="F34:F35"/>
    <mergeCell ref="H34:H35"/>
    <mergeCell ref="I34:I35"/>
    <mergeCell ref="Q34:Q35"/>
    <mergeCell ref="P34:P35"/>
    <mergeCell ref="AA34:AA35"/>
    <mergeCell ref="AB34:AB35"/>
    <mergeCell ref="A32:A33"/>
    <mergeCell ref="B32:B33"/>
    <mergeCell ref="C32:C33"/>
    <mergeCell ref="J32:J33"/>
    <mergeCell ref="K32:K33"/>
    <mergeCell ref="L32:L33"/>
    <mergeCell ref="D32:D33"/>
    <mergeCell ref="F32:F33"/>
    <mergeCell ref="H32:H33"/>
    <mergeCell ref="I32:I33"/>
    <mergeCell ref="Q32:Q33"/>
    <mergeCell ref="AA36:AA37"/>
    <mergeCell ref="AB36:AB37"/>
    <mergeCell ref="A38:A39"/>
    <mergeCell ref="B38:B39"/>
    <mergeCell ref="C38:C39"/>
    <mergeCell ref="D38:D39"/>
    <mergeCell ref="F38:F39"/>
    <mergeCell ref="H38:H39"/>
    <mergeCell ref="I38:I39"/>
    <mergeCell ref="Q38:Q39"/>
    <mergeCell ref="P38:P39"/>
    <mergeCell ref="AA38:AA39"/>
    <mergeCell ref="AB38:AB39"/>
    <mergeCell ref="A36:A37"/>
    <mergeCell ref="B36:B37"/>
    <mergeCell ref="C36:C37"/>
    <mergeCell ref="D36:D37"/>
    <mergeCell ref="F36:F37"/>
    <mergeCell ref="H36:H37"/>
    <mergeCell ref="S38:S39"/>
    <mergeCell ref="T38:T39"/>
    <mergeCell ref="Q36:Q37"/>
    <mergeCell ref="I36:I37"/>
    <mergeCell ref="P36:P37"/>
    <mergeCell ref="J36:J37"/>
    <mergeCell ref="K36:K37"/>
    <mergeCell ref="L36:L37"/>
    <mergeCell ref="M36:M37"/>
    <mergeCell ref="N36:N37"/>
    <mergeCell ref="O36:O37"/>
    <mergeCell ref="J38:J39"/>
    <mergeCell ref="K38:K39"/>
    <mergeCell ref="L38:L39"/>
    <mergeCell ref="M38:M39"/>
    <mergeCell ref="N38:N39"/>
    <mergeCell ref="O38:O39"/>
    <mergeCell ref="AA40:AA41"/>
    <mergeCell ref="AB40:AB41"/>
    <mergeCell ref="A42:A43"/>
    <mergeCell ref="B42:B43"/>
    <mergeCell ref="C42:C43"/>
    <mergeCell ref="D42:D43"/>
    <mergeCell ref="F42:F43"/>
    <mergeCell ref="H42:H43"/>
    <mergeCell ref="I42:I43"/>
    <mergeCell ref="Q42:Q43"/>
    <mergeCell ref="P42:P43"/>
    <mergeCell ref="AA42:AA43"/>
    <mergeCell ref="AB42:AB43"/>
    <mergeCell ref="A40:A41"/>
    <mergeCell ref="B40:B41"/>
    <mergeCell ref="C40:C41"/>
    <mergeCell ref="J42:J43"/>
    <mergeCell ref="K42:K43"/>
    <mergeCell ref="Q40:Q41"/>
    <mergeCell ref="AA44:AA45"/>
    <mergeCell ref="AB44:AB45"/>
    <mergeCell ref="A46:A47"/>
    <mergeCell ref="B46:B47"/>
    <mergeCell ref="C46:C47"/>
    <mergeCell ref="D46:D47"/>
    <mergeCell ref="P46:P47"/>
    <mergeCell ref="AA46:AA47"/>
    <mergeCell ref="AB46:AB47"/>
    <mergeCell ref="A44:A45"/>
    <mergeCell ref="B44:B45"/>
    <mergeCell ref="C44:C45"/>
    <mergeCell ref="D44:D45"/>
    <mergeCell ref="F44:F45"/>
    <mergeCell ref="H44:H45"/>
    <mergeCell ref="M42:M43"/>
    <mergeCell ref="N42:N43"/>
    <mergeCell ref="O42:O43"/>
    <mergeCell ref="J40:J41"/>
    <mergeCell ref="K40:K41"/>
    <mergeCell ref="L40:L41"/>
    <mergeCell ref="M40:M41"/>
    <mergeCell ref="N40:N41"/>
    <mergeCell ref="I44:I45"/>
    <mergeCell ref="P44:P45"/>
    <mergeCell ref="M48:M49"/>
    <mergeCell ref="N48:N49"/>
    <mergeCell ref="O48:O49"/>
    <mergeCell ref="L42:L43"/>
    <mergeCell ref="D40:D41"/>
    <mergeCell ref="F40:F41"/>
    <mergeCell ref="H40:H41"/>
    <mergeCell ref="I40:I41"/>
    <mergeCell ref="O40:O41"/>
    <mergeCell ref="AA48:AA49"/>
    <mergeCell ref="AB48:AB49"/>
    <mergeCell ref="J44:J45"/>
    <mergeCell ref="K44:K45"/>
    <mergeCell ref="L44:L45"/>
    <mergeCell ref="M44:M45"/>
    <mergeCell ref="N44:N45"/>
    <mergeCell ref="O44:O45"/>
    <mergeCell ref="S44:S45"/>
    <mergeCell ref="T44:T45"/>
    <mergeCell ref="U44:U45"/>
    <mergeCell ref="V44:V45"/>
    <mergeCell ref="W44:W45"/>
    <mergeCell ref="X44:X45"/>
    <mergeCell ref="Y44:Y45"/>
    <mergeCell ref="Z44:Z45"/>
    <mergeCell ref="R44:R45"/>
    <mergeCell ref="P48:P49"/>
    <mergeCell ref="Q44:Q45"/>
    <mergeCell ref="R48:R49"/>
    <mergeCell ref="A50:A51"/>
    <mergeCell ref="B50:B51"/>
    <mergeCell ref="C50:C51"/>
    <mergeCell ref="D50:D51"/>
    <mergeCell ref="F50:F51"/>
    <mergeCell ref="H50:H51"/>
    <mergeCell ref="I50:I51"/>
    <mergeCell ref="Q50:Q51"/>
    <mergeCell ref="P50:P51"/>
    <mergeCell ref="AA50:AA51"/>
    <mergeCell ref="AB50:AB51"/>
    <mergeCell ref="A48:A49"/>
    <mergeCell ref="B48:B49"/>
    <mergeCell ref="C48:C49"/>
    <mergeCell ref="J48:J49"/>
    <mergeCell ref="K48:K49"/>
    <mergeCell ref="L48:L49"/>
    <mergeCell ref="D48:D49"/>
    <mergeCell ref="F48:F49"/>
    <mergeCell ref="H48:H49"/>
    <mergeCell ref="I48:I49"/>
    <mergeCell ref="Q48:Q49"/>
    <mergeCell ref="J50:J51"/>
    <mergeCell ref="K50:K51"/>
    <mergeCell ref="L50:L51"/>
    <mergeCell ref="M50:M51"/>
    <mergeCell ref="N50:N51"/>
    <mergeCell ref="O50:O51"/>
    <mergeCell ref="S50:S51"/>
    <mergeCell ref="T50:T51"/>
    <mergeCell ref="U50:U51"/>
    <mergeCell ref="V50:V51"/>
    <mergeCell ref="W50:W51"/>
    <mergeCell ref="J14:J15"/>
    <mergeCell ref="K14:K15"/>
    <mergeCell ref="L14:L15"/>
    <mergeCell ref="M14:M15"/>
    <mergeCell ref="N14:N15"/>
    <mergeCell ref="O14:O15"/>
    <mergeCell ref="J16:J17"/>
    <mergeCell ref="K16:K17"/>
    <mergeCell ref="L16:L17"/>
    <mergeCell ref="M16:M17"/>
    <mergeCell ref="N16:N17"/>
    <mergeCell ref="O16:O17"/>
    <mergeCell ref="J34:J35"/>
    <mergeCell ref="K34:K35"/>
    <mergeCell ref="L34:L35"/>
    <mergeCell ref="M34:M35"/>
    <mergeCell ref="N34:N35"/>
    <mergeCell ref="O34:O35"/>
    <mergeCell ref="J26:J27"/>
    <mergeCell ref="K26:K27"/>
    <mergeCell ref="L26:L27"/>
    <mergeCell ref="M26:M27"/>
    <mergeCell ref="N26:N27"/>
    <mergeCell ref="O26:O27"/>
    <mergeCell ref="J28:J29"/>
    <mergeCell ref="K28:K29"/>
    <mergeCell ref="L28:L29"/>
    <mergeCell ref="M28:M29"/>
    <mergeCell ref="N28:N29"/>
    <mergeCell ref="O28:O29"/>
    <mergeCell ref="M32:M33"/>
    <mergeCell ref="N32:N33"/>
    <mergeCell ref="O32:O33"/>
    <mergeCell ref="W6:W7"/>
    <mergeCell ref="X6:X7"/>
    <mergeCell ref="Y6:Y7"/>
    <mergeCell ref="Z6:Z7"/>
    <mergeCell ref="S4:S5"/>
    <mergeCell ref="T4:T5"/>
    <mergeCell ref="U4:U5"/>
    <mergeCell ref="V4:V5"/>
    <mergeCell ref="W4:W5"/>
    <mergeCell ref="X4:X5"/>
    <mergeCell ref="Y4:Y5"/>
    <mergeCell ref="Z4:Z5"/>
    <mergeCell ref="W10:W11"/>
    <mergeCell ref="X10:X11"/>
    <mergeCell ref="Y10:Y11"/>
    <mergeCell ref="Z10:Z11"/>
    <mergeCell ref="S12:S13"/>
    <mergeCell ref="T12:T13"/>
    <mergeCell ref="U12:U13"/>
    <mergeCell ref="V12:V13"/>
    <mergeCell ref="W12:W13"/>
    <mergeCell ref="X12:X13"/>
    <mergeCell ref="Y12:Y13"/>
    <mergeCell ref="Z12:Z13"/>
    <mergeCell ref="S16:S17"/>
    <mergeCell ref="T16:T17"/>
    <mergeCell ref="U16:U17"/>
    <mergeCell ref="V16:V17"/>
    <mergeCell ref="W16:W17"/>
    <mergeCell ref="X16:X17"/>
    <mergeCell ref="Y16:Y17"/>
    <mergeCell ref="Z16:Z17"/>
    <mergeCell ref="S14:S15"/>
    <mergeCell ref="T14:T15"/>
    <mergeCell ref="U14:U15"/>
    <mergeCell ref="V14:V15"/>
    <mergeCell ref="W14:W15"/>
    <mergeCell ref="X14:X15"/>
    <mergeCell ref="Y14:Y15"/>
    <mergeCell ref="Z14:Z15"/>
    <mergeCell ref="V18:V19"/>
    <mergeCell ref="W18:W19"/>
    <mergeCell ref="X18:X19"/>
    <mergeCell ref="Y18:Y19"/>
    <mergeCell ref="Z18:Z19"/>
    <mergeCell ref="S20:S21"/>
    <mergeCell ref="T20:T21"/>
    <mergeCell ref="U20:U21"/>
    <mergeCell ref="V20:V21"/>
    <mergeCell ref="W20:W21"/>
    <mergeCell ref="X20:X21"/>
    <mergeCell ref="Y20:Y21"/>
    <mergeCell ref="Z20:Z21"/>
    <mergeCell ref="S18:S19"/>
    <mergeCell ref="T18:T19"/>
    <mergeCell ref="U18:U19"/>
    <mergeCell ref="S26:S27"/>
    <mergeCell ref="T26:T27"/>
    <mergeCell ref="U26:U27"/>
    <mergeCell ref="V26:V27"/>
    <mergeCell ref="W26:W27"/>
    <mergeCell ref="X26:X27"/>
    <mergeCell ref="Y26:Y27"/>
    <mergeCell ref="Z26:Z27"/>
    <mergeCell ref="X22:X23"/>
    <mergeCell ref="Y22:Y23"/>
    <mergeCell ref="Z22:Z23"/>
    <mergeCell ref="S24:S25"/>
    <mergeCell ref="T24:T25"/>
    <mergeCell ref="U24:U25"/>
    <mergeCell ref="V24:V25"/>
    <mergeCell ref="W24:W25"/>
    <mergeCell ref="X24:X25"/>
    <mergeCell ref="Y24:Y25"/>
    <mergeCell ref="Z24:Z25"/>
    <mergeCell ref="U22:U23"/>
    <mergeCell ref="V22:V23"/>
    <mergeCell ref="W22:W23"/>
    <mergeCell ref="X30:X31"/>
    <mergeCell ref="Y30:Y31"/>
    <mergeCell ref="Z30:Z31"/>
    <mergeCell ref="S28:S29"/>
    <mergeCell ref="T28:T29"/>
    <mergeCell ref="U28:U29"/>
    <mergeCell ref="V28:V29"/>
    <mergeCell ref="W28:W29"/>
    <mergeCell ref="X28:X29"/>
    <mergeCell ref="Y28:Y29"/>
    <mergeCell ref="Z28:Z29"/>
    <mergeCell ref="S34:S35"/>
    <mergeCell ref="T34:T35"/>
    <mergeCell ref="U34:U35"/>
    <mergeCell ref="V34:V35"/>
    <mergeCell ref="W34:W35"/>
    <mergeCell ref="X34:X35"/>
    <mergeCell ref="Y34:Y35"/>
    <mergeCell ref="Z34:Z35"/>
    <mergeCell ref="S32:S33"/>
    <mergeCell ref="T32:T33"/>
    <mergeCell ref="U32:U33"/>
    <mergeCell ref="V32:V33"/>
    <mergeCell ref="W32:W33"/>
    <mergeCell ref="X32:X33"/>
    <mergeCell ref="Y32:Y33"/>
    <mergeCell ref="Z32:Z33"/>
    <mergeCell ref="X38:X39"/>
    <mergeCell ref="Y38:Y39"/>
    <mergeCell ref="Z38:Z39"/>
    <mergeCell ref="S36:S37"/>
    <mergeCell ref="T36:T37"/>
    <mergeCell ref="U36:U37"/>
    <mergeCell ref="V36:V37"/>
    <mergeCell ref="W36:W37"/>
    <mergeCell ref="X36:X37"/>
    <mergeCell ref="Y36:Y37"/>
    <mergeCell ref="Z36:Z37"/>
    <mergeCell ref="U38:U39"/>
    <mergeCell ref="V38:V39"/>
    <mergeCell ref="W38:W39"/>
    <mergeCell ref="X42:X43"/>
    <mergeCell ref="Y42:Y43"/>
    <mergeCell ref="Z42:Z43"/>
    <mergeCell ref="S40:S41"/>
    <mergeCell ref="T40:T41"/>
    <mergeCell ref="U40:U41"/>
    <mergeCell ref="V40:V41"/>
    <mergeCell ref="W40:W41"/>
    <mergeCell ref="X40:X41"/>
    <mergeCell ref="Y40:Y41"/>
    <mergeCell ref="Z40:Z41"/>
    <mergeCell ref="S42:S43"/>
    <mergeCell ref="T42:T43"/>
    <mergeCell ref="U42:U43"/>
    <mergeCell ref="V42:V43"/>
    <mergeCell ref="W42:W43"/>
    <mergeCell ref="X50:X51"/>
    <mergeCell ref="Y50:Y51"/>
    <mergeCell ref="Z50:Z51"/>
    <mergeCell ref="S48:S49"/>
    <mergeCell ref="T48:T49"/>
    <mergeCell ref="U48:U49"/>
    <mergeCell ref="V48:V49"/>
    <mergeCell ref="W48:W49"/>
    <mergeCell ref="X48:X49"/>
    <mergeCell ref="Y48:Y49"/>
    <mergeCell ref="Z48:Z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Risk Oylama Bütçe ve ALYS</vt:lpstr>
      <vt:lpstr>Risk Kayıt Bütçe ve ALYS</vt:lpstr>
      <vt:lpstr>Risk Oylama Genel Evrak</vt:lpstr>
      <vt:lpstr>Risk Kayıt Genel Evrak</vt:lpstr>
      <vt:lpstr>Risk Oylama Yazı İşleri</vt:lpstr>
      <vt:lpstr>Risk Kayıt Yazı İşleri</vt:lpstr>
      <vt:lpstr>Risk Oylama Koruma Güv.</vt:lpstr>
      <vt:lpstr>Risk Kayıt Koruma Güv.</vt:lpstr>
      <vt:lpstr>Risk Oylama Genel Sekreterlik</vt:lpstr>
      <vt:lpstr>Risk Kayıt Genel Sekreterlik</vt:lpstr>
      <vt:lpstr>Konsolide Risk GS+Alt Birimler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2021-11-18T10:32:20Z</cp:lastPrinted>
  <dcterms:created xsi:type="dcterms:W3CDTF">2021-11-18T09:48:00Z</dcterms:created>
  <dcterms:modified xsi:type="dcterms:W3CDTF">2021-12-24T12:33:29Z</dcterms:modified>
</cp:coreProperties>
</file>