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8800" windowHeight="12345" firstSheet="1" activeTab="2"/>
  </bookViews>
  <sheets>
    <sheet name="Yıllık" sheetId="5" state="hidden" r:id="rId1"/>
    <sheet name="Revizyon Bilgileri" sheetId="7" r:id="rId2"/>
    <sheet name="İlk Altı Ay" sheetId="12" r:id="rId3"/>
    <sheet name="İlk Altı Ay Bilgi-Kanıt " sheetId="6" r:id="rId4"/>
    <sheet name="İkinci Altı Ay" sheetId="19" r:id="rId5"/>
    <sheet name="İkinci Altı Ay Bilgi-Kanıt" sheetId="11" r:id="rId6"/>
  </sheets>
  <definedNames>
    <definedName name="_xlnm._FilterDatabase" localSheetId="4" hidden="1">'İkinci Altı Ay'!$A$14:$W$61</definedName>
    <definedName name="_xlnm._FilterDatabase" localSheetId="2" hidden="1">'İlk Altı Ay'!$A$14:$W$61</definedName>
    <definedName name="_xlnm._FilterDatabase" localSheetId="0" hidden="1">Yıllık!$A$9:$AF$59</definedName>
    <definedName name="_xlnm.Print_Titles" localSheetId="4">'İkinci Altı Ay'!$1:$14</definedName>
    <definedName name="_xlnm.Print_Titles" localSheetId="2">'İlk Altı Ay'!$1:$14</definedName>
    <definedName name="_xlnm.Print_Titles" localSheetId="0">Yıllık!$1:$9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0" i="12" l="1"/>
  <c r="U35" i="12"/>
  <c r="U23" i="12"/>
  <c r="T56" i="12" l="1"/>
  <c r="T61" i="19" l="1"/>
  <c r="U61" i="19" s="1"/>
  <c r="V61" i="19" s="1"/>
  <c r="T60" i="19"/>
  <c r="U60" i="19" s="1"/>
  <c r="V60" i="19" s="1"/>
  <c r="T59" i="19"/>
  <c r="U59" i="19" s="1"/>
  <c r="V59" i="19" s="1"/>
  <c r="T58" i="19"/>
  <c r="U58" i="19" s="1"/>
  <c r="V58" i="19" s="1"/>
  <c r="U57" i="19"/>
  <c r="V57" i="19" s="1"/>
  <c r="T57" i="19"/>
  <c r="U56" i="19"/>
  <c r="V56" i="19" s="1"/>
  <c r="T55" i="19"/>
  <c r="U55" i="19" s="1"/>
  <c r="V55" i="19" s="1"/>
  <c r="U54" i="19"/>
  <c r="V54" i="19" s="1"/>
  <c r="T54" i="19"/>
  <c r="T53" i="19"/>
  <c r="U53" i="19" s="1"/>
  <c r="V53" i="19" s="1"/>
  <c r="T52" i="19"/>
  <c r="U52" i="19" s="1"/>
  <c r="V52" i="19" s="1"/>
  <c r="T51" i="19"/>
  <c r="U51" i="19" s="1"/>
  <c r="V51" i="19" s="1"/>
  <c r="T50" i="19"/>
  <c r="U50" i="19" s="1"/>
  <c r="V50" i="19" s="1"/>
  <c r="T49" i="19"/>
  <c r="U49" i="19" s="1"/>
  <c r="V49" i="19" s="1"/>
  <c r="T48" i="19"/>
  <c r="U48" i="19" s="1"/>
  <c r="V48" i="19" s="1"/>
  <c r="T47" i="19"/>
  <c r="U47" i="19" s="1"/>
  <c r="V47" i="19" s="1"/>
  <c r="U46" i="19"/>
  <c r="V46" i="19" s="1"/>
  <c r="U45" i="19"/>
  <c r="V45" i="19" s="1"/>
  <c r="U44" i="19"/>
  <c r="V44" i="19" s="1"/>
  <c r="T44" i="19"/>
  <c r="T43" i="19"/>
  <c r="U43" i="19" s="1"/>
  <c r="V43" i="19" s="1"/>
  <c r="T42" i="19"/>
  <c r="U42" i="19" s="1"/>
  <c r="V42" i="19" s="1"/>
  <c r="T41" i="19"/>
  <c r="U41" i="19" s="1"/>
  <c r="V41" i="19" s="1"/>
  <c r="U40" i="19"/>
  <c r="V40" i="19" s="1"/>
  <c r="U39" i="19"/>
  <c r="V39" i="19" s="1"/>
  <c r="T38" i="19"/>
  <c r="U38" i="19" s="1"/>
  <c r="V38" i="19" s="1"/>
  <c r="T37" i="19"/>
  <c r="U37" i="19" s="1"/>
  <c r="V37" i="19" s="1"/>
  <c r="T36" i="19"/>
  <c r="U36" i="19" s="1"/>
  <c r="V36" i="19" s="1"/>
  <c r="T35" i="19"/>
  <c r="U35" i="19" s="1"/>
  <c r="V35" i="19" s="1"/>
  <c r="U34" i="19"/>
  <c r="V34" i="19" s="1"/>
  <c r="T34" i="19"/>
  <c r="T33" i="19"/>
  <c r="U33" i="19" s="1"/>
  <c r="V33" i="19" s="1"/>
  <c r="T32" i="19"/>
  <c r="U32" i="19" s="1"/>
  <c r="V32" i="19" s="1"/>
  <c r="T31" i="19"/>
  <c r="U31" i="19" s="1"/>
  <c r="V31" i="19" s="1"/>
  <c r="T30" i="19"/>
  <c r="U30" i="19" s="1"/>
  <c r="V30" i="19" s="1"/>
  <c r="T29" i="19"/>
  <c r="U29" i="19" s="1"/>
  <c r="V29" i="19" s="1"/>
  <c r="T28" i="19"/>
  <c r="U28" i="19" s="1"/>
  <c r="V28" i="19" s="1"/>
  <c r="T27" i="19"/>
  <c r="U27" i="19" s="1"/>
  <c r="V27" i="19" s="1"/>
  <c r="U26" i="19"/>
  <c r="V26" i="19" s="1"/>
  <c r="T26" i="19"/>
  <c r="T25" i="19"/>
  <c r="U25" i="19" s="1"/>
  <c r="V25" i="19" s="1"/>
  <c r="T24" i="19"/>
  <c r="U24" i="19" s="1"/>
  <c r="V24" i="19" s="1"/>
  <c r="T23" i="19"/>
  <c r="U23" i="19" s="1"/>
  <c r="V23" i="19" s="1"/>
  <c r="T22" i="19"/>
  <c r="U22" i="19" s="1"/>
  <c r="V22" i="19" s="1"/>
  <c r="T21" i="19"/>
  <c r="U21" i="19" s="1"/>
  <c r="V21" i="19" s="1"/>
  <c r="T20" i="19"/>
  <c r="U20" i="19" s="1"/>
  <c r="V20" i="19" s="1"/>
  <c r="T19" i="19"/>
  <c r="U19" i="19" s="1"/>
  <c r="V19" i="19" s="1"/>
  <c r="U18" i="19"/>
  <c r="V18" i="19" s="1"/>
  <c r="T18" i="19"/>
  <c r="T17" i="19"/>
  <c r="U17" i="19" s="1"/>
  <c r="V17" i="19" s="1"/>
  <c r="T16" i="19"/>
  <c r="U16" i="19" s="1"/>
  <c r="V16" i="19" s="1"/>
  <c r="T15" i="19"/>
  <c r="U15" i="19" s="1"/>
  <c r="V15" i="19" s="1"/>
  <c r="T25" i="12" l="1"/>
  <c r="U25" i="12" s="1"/>
  <c r="V25" i="12" s="1"/>
  <c r="U56" i="12" l="1"/>
  <c r="V56" i="12" s="1"/>
  <c r="U46" i="12"/>
  <c r="V46" i="12" s="1"/>
  <c r="U45" i="12"/>
  <c r="V45" i="12" s="1"/>
  <c r="U40" i="12"/>
  <c r="U39" i="12"/>
  <c r="V39" i="12" s="1"/>
  <c r="T34" i="12"/>
  <c r="U34" i="12" s="1"/>
  <c r="V34" i="12" s="1"/>
  <c r="T32" i="12"/>
  <c r="U32" i="12" s="1"/>
  <c r="V32" i="12" s="1"/>
  <c r="AE43" i="5" l="1"/>
  <c r="AG43" i="5" s="1"/>
  <c r="W11" i="5"/>
  <c r="X11" i="5"/>
  <c r="Y11" i="5"/>
  <c r="Z11" i="5"/>
  <c r="AA11" i="5"/>
  <c r="AB11" i="5"/>
  <c r="W12" i="5"/>
  <c r="X12" i="5"/>
  <c r="Y12" i="5"/>
  <c r="Z12" i="5"/>
  <c r="AA12" i="5"/>
  <c r="AB12" i="5"/>
  <c r="W13" i="5"/>
  <c r="X13" i="5"/>
  <c r="Y13" i="5"/>
  <c r="Z13" i="5"/>
  <c r="AA13" i="5"/>
  <c r="AB13" i="5"/>
  <c r="W14" i="5"/>
  <c r="X14" i="5"/>
  <c r="Y14" i="5"/>
  <c r="Z14" i="5"/>
  <c r="AA14" i="5"/>
  <c r="AB14" i="5"/>
  <c r="W15" i="5"/>
  <c r="X15" i="5"/>
  <c r="Y15" i="5"/>
  <c r="Z15" i="5"/>
  <c r="AA15" i="5"/>
  <c r="AB15" i="5"/>
  <c r="W16" i="5"/>
  <c r="X16" i="5"/>
  <c r="Y16" i="5"/>
  <c r="Z16" i="5"/>
  <c r="AA16" i="5"/>
  <c r="AB16" i="5"/>
  <c r="W17" i="5"/>
  <c r="X17" i="5"/>
  <c r="Y17" i="5"/>
  <c r="Z17" i="5"/>
  <c r="AA17" i="5"/>
  <c r="AB17" i="5"/>
  <c r="W18" i="5"/>
  <c r="X18" i="5"/>
  <c r="Y18" i="5"/>
  <c r="Z18" i="5"/>
  <c r="AA18" i="5"/>
  <c r="AB18" i="5"/>
  <c r="W19" i="5"/>
  <c r="X19" i="5"/>
  <c r="Y19" i="5"/>
  <c r="Z19" i="5"/>
  <c r="AA19" i="5"/>
  <c r="AB19" i="5"/>
  <c r="W20" i="5"/>
  <c r="X20" i="5"/>
  <c r="Y20" i="5"/>
  <c r="Z20" i="5"/>
  <c r="AA20" i="5"/>
  <c r="AB20" i="5"/>
  <c r="W21" i="5"/>
  <c r="X21" i="5"/>
  <c r="Y21" i="5"/>
  <c r="Z21" i="5"/>
  <c r="AA21" i="5"/>
  <c r="AB21" i="5"/>
  <c r="W22" i="5"/>
  <c r="X22" i="5"/>
  <c r="Y22" i="5"/>
  <c r="Z22" i="5"/>
  <c r="AA22" i="5"/>
  <c r="AB22" i="5"/>
  <c r="W23" i="5"/>
  <c r="X23" i="5"/>
  <c r="Y23" i="5"/>
  <c r="Z23" i="5"/>
  <c r="AA23" i="5"/>
  <c r="AB23" i="5"/>
  <c r="W24" i="5"/>
  <c r="X24" i="5"/>
  <c r="Y24" i="5"/>
  <c r="Z24" i="5"/>
  <c r="AA24" i="5"/>
  <c r="AB24" i="5"/>
  <c r="W25" i="5"/>
  <c r="X25" i="5"/>
  <c r="Y25" i="5"/>
  <c r="Z25" i="5"/>
  <c r="AA25" i="5"/>
  <c r="AB25" i="5"/>
  <c r="W26" i="5"/>
  <c r="X26" i="5"/>
  <c r="Y26" i="5"/>
  <c r="Z26" i="5"/>
  <c r="AA26" i="5"/>
  <c r="AB26" i="5"/>
  <c r="W27" i="5"/>
  <c r="X27" i="5"/>
  <c r="Y27" i="5"/>
  <c r="Z27" i="5"/>
  <c r="AA27" i="5"/>
  <c r="AB27" i="5"/>
  <c r="W28" i="5"/>
  <c r="X28" i="5"/>
  <c r="Y28" i="5"/>
  <c r="Z28" i="5"/>
  <c r="AA28" i="5"/>
  <c r="AB28" i="5"/>
  <c r="W29" i="5"/>
  <c r="X29" i="5"/>
  <c r="Y29" i="5"/>
  <c r="Z29" i="5"/>
  <c r="AA29" i="5"/>
  <c r="AB29" i="5"/>
  <c r="W30" i="5"/>
  <c r="X30" i="5"/>
  <c r="Y30" i="5"/>
  <c r="Z30" i="5"/>
  <c r="AA30" i="5"/>
  <c r="AB30" i="5"/>
  <c r="W31" i="5"/>
  <c r="X31" i="5"/>
  <c r="Y31" i="5"/>
  <c r="Z31" i="5"/>
  <c r="AA31" i="5"/>
  <c r="AB31" i="5"/>
  <c r="W32" i="5"/>
  <c r="X32" i="5"/>
  <c r="Y32" i="5"/>
  <c r="Z32" i="5"/>
  <c r="AA32" i="5"/>
  <c r="AB32" i="5"/>
  <c r="W33" i="5"/>
  <c r="X33" i="5"/>
  <c r="Y33" i="5"/>
  <c r="Z33" i="5"/>
  <c r="AA33" i="5"/>
  <c r="AB33" i="5"/>
  <c r="W34" i="5"/>
  <c r="X34" i="5"/>
  <c r="Y34" i="5"/>
  <c r="Z34" i="5"/>
  <c r="AA34" i="5"/>
  <c r="AB34" i="5"/>
  <c r="W35" i="5"/>
  <c r="X35" i="5"/>
  <c r="Y35" i="5"/>
  <c r="Z35" i="5"/>
  <c r="AA35" i="5"/>
  <c r="AB35" i="5"/>
  <c r="W36" i="5"/>
  <c r="X36" i="5"/>
  <c r="Y36" i="5"/>
  <c r="Z36" i="5"/>
  <c r="AA36" i="5"/>
  <c r="AB36" i="5"/>
  <c r="W37" i="5"/>
  <c r="X37" i="5"/>
  <c r="Y37" i="5"/>
  <c r="Z37" i="5"/>
  <c r="AA37" i="5"/>
  <c r="AB37" i="5"/>
  <c r="W38" i="5"/>
  <c r="X38" i="5"/>
  <c r="Y38" i="5"/>
  <c r="Z38" i="5"/>
  <c r="AA38" i="5"/>
  <c r="AB38" i="5"/>
  <c r="W39" i="5"/>
  <c r="X39" i="5"/>
  <c r="Y39" i="5"/>
  <c r="Z39" i="5"/>
  <c r="AA39" i="5"/>
  <c r="AB39" i="5"/>
  <c r="W40" i="5"/>
  <c r="X40" i="5"/>
  <c r="Y40" i="5"/>
  <c r="Z40" i="5"/>
  <c r="AA40" i="5"/>
  <c r="AB40" i="5"/>
  <c r="W41" i="5"/>
  <c r="X41" i="5"/>
  <c r="Y41" i="5"/>
  <c r="Z41" i="5"/>
  <c r="AA41" i="5"/>
  <c r="AB41" i="5"/>
  <c r="W42" i="5"/>
  <c r="X42" i="5"/>
  <c r="Y42" i="5"/>
  <c r="Z42" i="5"/>
  <c r="AA42" i="5"/>
  <c r="AB42" i="5"/>
  <c r="W43" i="5"/>
  <c r="X43" i="5"/>
  <c r="Y43" i="5"/>
  <c r="Z43" i="5"/>
  <c r="AA43" i="5"/>
  <c r="AB43" i="5"/>
  <c r="W44" i="5"/>
  <c r="X44" i="5"/>
  <c r="Y44" i="5"/>
  <c r="Z44" i="5"/>
  <c r="AA44" i="5"/>
  <c r="AB44" i="5"/>
  <c r="W45" i="5"/>
  <c r="X45" i="5"/>
  <c r="Y45" i="5"/>
  <c r="Z45" i="5"/>
  <c r="AA45" i="5"/>
  <c r="AB45" i="5"/>
  <c r="W46" i="5"/>
  <c r="X46" i="5"/>
  <c r="Y46" i="5"/>
  <c r="Z46" i="5"/>
  <c r="AA46" i="5"/>
  <c r="AB46" i="5"/>
  <c r="W47" i="5"/>
  <c r="X47" i="5"/>
  <c r="Y47" i="5"/>
  <c r="Z47" i="5"/>
  <c r="AA47" i="5"/>
  <c r="AB47" i="5"/>
  <c r="W48" i="5"/>
  <c r="X48" i="5"/>
  <c r="Y48" i="5"/>
  <c r="Z48" i="5"/>
  <c r="AA48" i="5"/>
  <c r="AB48" i="5"/>
  <c r="W49" i="5"/>
  <c r="X49" i="5"/>
  <c r="Y49" i="5"/>
  <c r="Z49" i="5"/>
  <c r="AA49" i="5"/>
  <c r="AB49" i="5"/>
  <c r="W50" i="5"/>
  <c r="X50" i="5"/>
  <c r="Y50" i="5"/>
  <c r="Z50" i="5"/>
  <c r="AA50" i="5"/>
  <c r="AB50" i="5"/>
  <c r="W51" i="5"/>
  <c r="X51" i="5"/>
  <c r="Y51" i="5"/>
  <c r="Z51" i="5"/>
  <c r="AA51" i="5"/>
  <c r="AB51" i="5"/>
  <c r="W52" i="5"/>
  <c r="X52" i="5"/>
  <c r="Y52" i="5"/>
  <c r="Z52" i="5"/>
  <c r="AA52" i="5"/>
  <c r="AB52" i="5"/>
  <c r="W53" i="5"/>
  <c r="X53" i="5"/>
  <c r="Y53" i="5"/>
  <c r="Z53" i="5"/>
  <c r="AA53" i="5"/>
  <c r="AB53" i="5"/>
  <c r="W54" i="5"/>
  <c r="X54" i="5"/>
  <c r="Y54" i="5"/>
  <c r="Z54" i="5"/>
  <c r="AA54" i="5"/>
  <c r="AB54" i="5"/>
  <c r="W55" i="5"/>
  <c r="X55" i="5"/>
  <c r="Y55" i="5"/>
  <c r="Z55" i="5"/>
  <c r="AA55" i="5"/>
  <c r="AB55" i="5"/>
  <c r="W56" i="5"/>
  <c r="X56" i="5"/>
  <c r="Y56" i="5"/>
  <c r="Z56" i="5"/>
  <c r="AA56" i="5"/>
  <c r="AB56" i="5"/>
  <c r="W57" i="5"/>
  <c r="X57" i="5"/>
  <c r="Y57" i="5"/>
  <c r="Z57" i="5"/>
  <c r="AA57" i="5"/>
  <c r="AB57" i="5"/>
  <c r="W58" i="5"/>
  <c r="X58" i="5"/>
  <c r="Y58" i="5"/>
  <c r="Z58" i="5"/>
  <c r="AA58" i="5"/>
  <c r="AB58" i="5"/>
  <c r="W59" i="5"/>
  <c r="X59" i="5"/>
  <c r="Y59" i="5"/>
  <c r="Z59" i="5"/>
  <c r="AA59" i="5"/>
  <c r="AB59" i="5"/>
  <c r="X10" i="5"/>
  <c r="Y10" i="5"/>
  <c r="Z10" i="5"/>
  <c r="AA10" i="5"/>
  <c r="AB10" i="5"/>
  <c r="W10" i="5"/>
  <c r="P10" i="5"/>
  <c r="Q10" i="5"/>
  <c r="R10" i="5"/>
  <c r="S10" i="5"/>
  <c r="T10" i="5"/>
  <c r="U10" i="5"/>
  <c r="P11" i="5"/>
  <c r="Q11" i="5"/>
  <c r="R11" i="5"/>
  <c r="S11" i="5"/>
  <c r="T11" i="5"/>
  <c r="U11" i="5"/>
  <c r="P12" i="5"/>
  <c r="Q12" i="5"/>
  <c r="R12" i="5"/>
  <c r="S12" i="5"/>
  <c r="T12" i="5"/>
  <c r="U12" i="5"/>
  <c r="P13" i="5"/>
  <c r="Q13" i="5"/>
  <c r="R13" i="5"/>
  <c r="S13" i="5"/>
  <c r="T13" i="5"/>
  <c r="U13" i="5"/>
  <c r="P14" i="5"/>
  <c r="Q14" i="5"/>
  <c r="R14" i="5"/>
  <c r="S14" i="5"/>
  <c r="T14" i="5"/>
  <c r="U14" i="5"/>
  <c r="P15" i="5"/>
  <c r="Q15" i="5"/>
  <c r="R15" i="5"/>
  <c r="S15" i="5"/>
  <c r="T15" i="5"/>
  <c r="U15" i="5"/>
  <c r="P16" i="5"/>
  <c r="Q16" i="5"/>
  <c r="R16" i="5"/>
  <c r="S16" i="5"/>
  <c r="T16" i="5"/>
  <c r="U16" i="5"/>
  <c r="P17" i="5"/>
  <c r="Q17" i="5"/>
  <c r="R17" i="5"/>
  <c r="S17" i="5"/>
  <c r="T17" i="5"/>
  <c r="U17" i="5"/>
  <c r="P18" i="5"/>
  <c r="Q18" i="5"/>
  <c r="R18" i="5"/>
  <c r="S18" i="5"/>
  <c r="T18" i="5"/>
  <c r="U18" i="5"/>
  <c r="P19" i="5"/>
  <c r="Q19" i="5"/>
  <c r="R19" i="5"/>
  <c r="S19" i="5"/>
  <c r="T19" i="5"/>
  <c r="U19" i="5"/>
  <c r="P20" i="5"/>
  <c r="Q20" i="5"/>
  <c r="R20" i="5"/>
  <c r="S20" i="5"/>
  <c r="T20" i="5"/>
  <c r="U20" i="5"/>
  <c r="P21" i="5"/>
  <c r="Q21" i="5"/>
  <c r="R21" i="5"/>
  <c r="S21" i="5"/>
  <c r="T21" i="5"/>
  <c r="U21" i="5"/>
  <c r="P22" i="5"/>
  <c r="Q22" i="5"/>
  <c r="R22" i="5"/>
  <c r="S22" i="5"/>
  <c r="T22" i="5"/>
  <c r="U22" i="5"/>
  <c r="P23" i="5"/>
  <c r="Q23" i="5"/>
  <c r="R23" i="5"/>
  <c r="S23" i="5"/>
  <c r="T23" i="5"/>
  <c r="U23" i="5"/>
  <c r="P24" i="5"/>
  <c r="Q24" i="5"/>
  <c r="R24" i="5"/>
  <c r="S24" i="5"/>
  <c r="T24" i="5"/>
  <c r="U24" i="5"/>
  <c r="P25" i="5"/>
  <c r="Q25" i="5"/>
  <c r="R25" i="5"/>
  <c r="S25" i="5"/>
  <c r="T25" i="5"/>
  <c r="U25" i="5"/>
  <c r="P26" i="5"/>
  <c r="Q26" i="5"/>
  <c r="R26" i="5"/>
  <c r="S26" i="5"/>
  <c r="T26" i="5"/>
  <c r="U26" i="5"/>
  <c r="P27" i="5"/>
  <c r="Q27" i="5"/>
  <c r="R27" i="5"/>
  <c r="S27" i="5"/>
  <c r="T27" i="5"/>
  <c r="U27" i="5"/>
  <c r="P28" i="5"/>
  <c r="Q28" i="5"/>
  <c r="R28" i="5"/>
  <c r="S28" i="5"/>
  <c r="T28" i="5"/>
  <c r="U28" i="5"/>
  <c r="P29" i="5"/>
  <c r="Q29" i="5"/>
  <c r="R29" i="5"/>
  <c r="S29" i="5"/>
  <c r="T29" i="5"/>
  <c r="U29" i="5"/>
  <c r="P30" i="5"/>
  <c r="Q30" i="5"/>
  <c r="R30" i="5"/>
  <c r="S30" i="5"/>
  <c r="T30" i="5"/>
  <c r="U30" i="5"/>
  <c r="P31" i="5"/>
  <c r="Q31" i="5"/>
  <c r="R31" i="5"/>
  <c r="S31" i="5"/>
  <c r="T31" i="5"/>
  <c r="U31" i="5"/>
  <c r="P32" i="5"/>
  <c r="Q32" i="5"/>
  <c r="R32" i="5"/>
  <c r="S32" i="5"/>
  <c r="T32" i="5"/>
  <c r="U32" i="5"/>
  <c r="P33" i="5"/>
  <c r="Q33" i="5"/>
  <c r="R33" i="5"/>
  <c r="S33" i="5"/>
  <c r="T33" i="5"/>
  <c r="U33" i="5"/>
  <c r="P34" i="5"/>
  <c r="Q34" i="5"/>
  <c r="R34" i="5"/>
  <c r="S34" i="5"/>
  <c r="T34" i="5"/>
  <c r="U34" i="5"/>
  <c r="P35" i="5"/>
  <c r="Q35" i="5"/>
  <c r="R35" i="5"/>
  <c r="S35" i="5"/>
  <c r="T35" i="5"/>
  <c r="U35" i="5"/>
  <c r="P36" i="5"/>
  <c r="Q36" i="5"/>
  <c r="R36" i="5"/>
  <c r="S36" i="5"/>
  <c r="T36" i="5"/>
  <c r="U36" i="5"/>
  <c r="P37" i="5"/>
  <c r="Q37" i="5"/>
  <c r="R37" i="5"/>
  <c r="S37" i="5"/>
  <c r="T37" i="5"/>
  <c r="U37" i="5"/>
  <c r="P38" i="5"/>
  <c r="Q38" i="5"/>
  <c r="R38" i="5"/>
  <c r="S38" i="5"/>
  <c r="T38" i="5"/>
  <c r="U38" i="5"/>
  <c r="P39" i="5"/>
  <c r="Q39" i="5"/>
  <c r="R39" i="5"/>
  <c r="S39" i="5"/>
  <c r="T39" i="5"/>
  <c r="U39" i="5"/>
  <c r="P40" i="5"/>
  <c r="Q40" i="5"/>
  <c r="R40" i="5"/>
  <c r="S40" i="5"/>
  <c r="T40" i="5"/>
  <c r="U40" i="5"/>
  <c r="P41" i="5"/>
  <c r="Q41" i="5"/>
  <c r="R41" i="5"/>
  <c r="S41" i="5"/>
  <c r="T41" i="5"/>
  <c r="U41" i="5"/>
  <c r="P42" i="5"/>
  <c r="Q42" i="5"/>
  <c r="R42" i="5"/>
  <c r="S42" i="5"/>
  <c r="T42" i="5"/>
  <c r="U42" i="5"/>
  <c r="P43" i="5"/>
  <c r="Q43" i="5"/>
  <c r="R43" i="5"/>
  <c r="S43" i="5"/>
  <c r="T43" i="5"/>
  <c r="U43" i="5"/>
  <c r="P44" i="5"/>
  <c r="Q44" i="5"/>
  <c r="R44" i="5"/>
  <c r="S44" i="5"/>
  <c r="T44" i="5"/>
  <c r="U44" i="5"/>
  <c r="P45" i="5"/>
  <c r="Q45" i="5"/>
  <c r="R45" i="5"/>
  <c r="S45" i="5"/>
  <c r="T45" i="5"/>
  <c r="U45" i="5"/>
  <c r="P46" i="5"/>
  <c r="Q46" i="5"/>
  <c r="R46" i="5"/>
  <c r="S46" i="5"/>
  <c r="T46" i="5"/>
  <c r="U46" i="5"/>
  <c r="P47" i="5"/>
  <c r="Q47" i="5"/>
  <c r="R47" i="5"/>
  <c r="S47" i="5"/>
  <c r="T47" i="5"/>
  <c r="U47" i="5"/>
  <c r="P48" i="5"/>
  <c r="Q48" i="5"/>
  <c r="R48" i="5"/>
  <c r="S48" i="5"/>
  <c r="T48" i="5"/>
  <c r="U48" i="5"/>
  <c r="P49" i="5"/>
  <c r="Q49" i="5"/>
  <c r="R49" i="5"/>
  <c r="S49" i="5"/>
  <c r="T49" i="5"/>
  <c r="U49" i="5"/>
  <c r="P50" i="5"/>
  <c r="Q50" i="5"/>
  <c r="R50" i="5"/>
  <c r="S50" i="5"/>
  <c r="T50" i="5"/>
  <c r="U50" i="5"/>
  <c r="P51" i="5"/>
  <c r="Q51" i="5"/>
  <c r="R51" i="5"/>
  <c r="S51" i="5"/>
  <c r="T51" i="5"/>
  <c r="U51" i="5"/>
  <c r="P52" i="5"/>
  <c r="Q52" i="5"/>
  <c r="R52" i="5"/>
  <c r="S52" i="5"/>
  <c r="T52" i="5"/>
  <c r="U52" i="5"/>
  <c r="P53" i="5"/>
  <c r="Q53" i="5"/>
  <c r="R53" i="5"/>
  <c r="S53" i="5"/>
  <c r="T53" i="5"/>
  <c r="U53" i="5"/>
  <c r="P54" i="5"/>
  <c r="Q54" i="5"/>
  <c r="R54" i="5"/>
  <c r="S54" i="5"/>
  <c r="T54" i="5"/>
  <c r="U54" i="5"/>
  <c r="P55" i="5"/>
  <c r="Q55" i="5"/>
  <c r="R55" i="5"/>
  <c r="S55" i="5"/>
  <c r="T55" i="5"/>
  <c r="U55" i="5"/>
  <c r="P56" i="5"/>
  <c r="Q56" i="5"/>
  <c r="R56" i="5"/>
  <c r="S56" i="5"/>
  <c r="T56" i="5"/>
  <c r="U56" i="5"/>
  <c r="P57" i="5"/>
  <c r="Q57" i="5"/>
  <c r="R57" i="5"/>
  <c r="S57" i="5"/>
  <c r="T57" i="5"/>
  <c r="U57" i="5"/>
  <c r="P58" i="5"/>
  <c r="Q58" i="5"/>
  <c r="R58" i="5"/>
  <c r="S58" i="5"/>
  <c r="T58" i="5"/>
  <c r="U58" i="5"/>
  <c r="P59" i="5"/>
  <c r="Q59" i="5"/>
  <c r="R59" i="5"/>
  <c r="S59" i="5"/>
  <c r="T59" i="5"/>
  <c r="U59" i="5"/>
  <c r="T16" i="12" l="1"/>
  <c r="T17" i="12"/>
  <c r="T24" i="12"/>
  <c r="T26" i="12"/>
  <c r="T27" i="12"/>
  <c r="T28" i="12"/>
  <c r="T29" i="12"/>
  <c r="T30" i="12"/>
  <c r="T31" i="12"/>
  <c r="T33" i="12"/>
  <c r="T37" i="12"/>
  <c r="T38" i="12"/>
  <c r="T41" i="12"/>
  <c r="T44" i="12"/>
  <c r="T47" i="12"/>
  <c r="T48" i="12"/>
  <c r="T49" i="12"/>
  <c r="T50" i="12"/>
  <c r="T51" i="12"/>
  <c r="T52" i="12"/>
  <c r="T53" i="12"/>
  <c r="T55" i="12"/>
  <c r="T57" i="12"/>
  <c r="T58" i="12"/>
  <c r="T59" i="12"/>
  <c r="T60" i="12"/>
  <c r="T61" i="12"/>
  <c r="U50" i="12" l="1"/>
  <c r="V50" i="12" s="1"/>
  <c r="U27" i="12"/>
  <c r="V27" i="12" s="1"/>
  <c r="U49" i="12"/>
  <c r="V49" i="12" s="1"/>
  <c r="U26" i="12"/>
  <c r="V26" i="12" s="1"/>
  <c r="U20" i="12"/>
  <c r="V20" i="12" s="1"/>
  <c r="U57" i="12"/>
  <c r="V57" i="12" s="1"/>
  <c r="U42" i="12"/>
  <c r="V42" i="12" s="1"/>
  <c r="U58" i="12"/>
  <c r="V58" i="12" s="1"/>
  <c r="U41" i="12"/>
  <c r="V41" i="12" s="1"/>
  <c r="U55" i="12"/>
  <c r="V55" i="12" s="1"/>
  <c r="U38" i="12"/>
  <c r="V38" i="12" s="1"/>
  <c r="U33" i="12"/>
  <c r="V33" i="12" s="1"/>
  <c r="U24" i="12"/>
  <c r="V24" i="12" s="1"/>
  <c r="U18" i="12"/>
  <c r="V18" i="12" s="1"/>
  <c r="U59" i="12"/>
  <c r="V59" i="12" s="1"/>
  <c r="U48" i="12"/>
  <c r="V48" i="12" s="1"/>
  <c r="U31" i="12"/>
  <c r="V31" i="12" s="1"/>
  <c r="V23" i="12"/>
  <c r="U17" i="12"/>
  <c r="V17" i="12" s="1"/>
  <c r="U53" i="12"/>
  <c r="V53" i="12" s="1"/>
  <c r="U47" i="12"/>
  <c r="V47" i="12" s="1"/>
  <c r="U37" i="12"/>
  <c r="V37" i="12" s="1"/>
  <c r="U30" i="12"/>
  <c r="V30" i="12" s="1"/>
  <c r="U54" i="12"/>
  <c r="V54" i="12" s="1"/>
  <c r="U61" i="12"/>
  <c r="V61" i="12" s="1"/>
  <c r="U52" i="12"/>
  <c r="V52" i="12" s="1"/>
  <c r="U44" i="12"/>
  <c r="V44" i="12" s="1"/>
  <c r="U36" i="12"/>
  <c r="V36" i="12" s="1"/>
  <c r="U29" i="12"/>
  <c r="V29" i="12" s="1"/>
  <c r="U22" i="12"/>
  <c r="V22" i="12" s="1"/>
  <c r="U60" i="12"/>
  <c r="V60" i="12" s="1"/>
  <c r="U51" i="12"/>
  <c r="V51" i="12" s="1"/>
  <c r="U43" i="12"/>
  <c r="V43" i="12" s="1"/>
  <c r="V35" i="12"/>
  <c r="U28" i="12"/>
  <c r="V28" i="12" s="1"/>
  <c r="U21" i="12"/>
  <c r="V21" i="12" s="1"/>
  <c r="U16" i="12"/>
  <c r="V16" i="12" s="1"/>
  <c r="U15" i="12"/>
  <c r="V15" i="12" s="1"/>
  <c r="U19" i="12"/>
  <c r="V19" i="12" s="1"/>
  <c r="V10" i="5"/>
  <c r="AC10" i="5"/>
  <c r="AD10" i="5" l="1"/>
  <c r="AE10" i="5" s="1"/>
  <c r="AC59" i="5"/>
  <c r="V59" i="5"/>
  <c r="AC58" i="5"/>
  <c r="V58" i="5"/>
  <c r="AC57" i="5"/>
  <c r="V57" i="5"/>
  <c r="AC56" i="5"/>
  <c r="V56" i="5"/>
  <c r="AC55" i="5"/>
  <c r="V55" i="5"/>
  <c r="AC54" i="5"/>
  <c r="V54" i="5"/>
  <c r="AC53" i="5"/>
  <c r="V53" i="5"/>
  <c r="AC52" i="5"/>
  <c r="V52" i="5"/>
  <c r="AC51" i="5"/>
  <c r="V51" i="5"/>
  <c r="AC50" i="5"/>
  <c r="V50" i="5"/>
  <c r="AC49" i="5"/>
  <c r="V49" i="5"/>
  <c r="AC48" i="5"/>
  <c r="V48" i="5"/>
  <c r="AC47" i="5"/>
  <c r="V47" i="5"/>
  <c r="AC46" i="5"/>
  <c r="V46" i="5"/>
  <c r="AC45" i="5"/>
  <c r="V45" i="5"/>
  <c r="AC44" i="5"/>
  <c r="V44" i="5"/>
  <c r="AC42" i="5"/>
  <c r="V42" i="5"/>
  <c r="AC41" i="5"/>
  <c r="V41" i="5"/>
  <c r="AC40" i="5"/>
  <c r="V40" i="5"/>
  <c r="AC39" i="5"/>
  <c r="V39" i="5"/>
  <c r="AC38" i="5"/>
  <c r="V38" i="5"/>
  <c r="AC37" i="5"/>
  <c r="V37" i="5"/>
  <c r="AC36" i="5"/>
  <c r="V36" i="5"/>
  <c r="AC35" i="5"/>
  <c r="V35" i="5"/>
  <c r="AC34" i="5"/>
  <c r="V34" i="5"/>
  <c r="AC33" i="5"/>
  <c r="V33" i="5"/>
  <c r="AC32" i="5"/>
  <c r="V32" i="5"/>
  <c r="AC31" i="5"/>
  <c r="V31" i="5"/>
  <c r="AC30" i="5"/>
  <c r="V30" i="5"/>
  <c r="AC29" i="5"/>
  <c r="V29" i="5"/>
  <c r="AC28" i="5"/>
  <c r="V28" i="5"/>
  <c r="AC27" i="5"/>
  <c r="V27" i="5"/>
  <c r="AC26" i="5"/>
  <c r="V26" i="5"/>
  <c r="AC25" i="5"/>
  <c r="V25" i="5"/>
  <c r="AC24" i="5"/>
  <c r="V24" i="5"/>
  <c r="AC23" i="5"/>
  <c r="V23" i="5"/>
  <c r="AC22" i="5"/>
  <c r="V22" i="5"/>
  <c r="AC21" i="5"/>
  <c r="V21" i="5"/>
  <c r="AC20" i="5"/>
  <c r="V20" i="5"/>
  <c r="AC19" i="5"/>
  <c r="V19" i="5"/>
  <c r="AC18" i="5"/>
  <c r="V18" i="5"/>
  <c r="AC17" i="5"/>
  <c r="V17" i="5"/>
  <c r="AC16" i="5"/>
  <c r="V16" i="5"/>
  <c r="AG10" i="5" l="1"/>
  <c r="AD20" i="5"/>
  <c r="AE20" i="5" s="1"/>
  <c r="AG20" i="5" s="1"/>
  <c r="AD24" i="5"/>
  <c r="AE24" i="5" s="1"/>
  <c r="AG24" i="5" s="1"/>
  <c r="AD26" i="5"/>
  <c r="AE26" i="5" s="1"/>
  <c r="AG26" i="5" s="1"/>
  <c r="AD30" i="5"/>
  <c r="AE30" i="5" s="1"/>
  <c r="AG30" i="5" s="1"/>
  <c r="AD34" i="5"/>
  <c r="AE34" i="5" s="1"/>
  <c r="AG34" i="5" s="1"/>
  <c r="AD38" i="5"/>
  <c r="AE38" i="5" s="1"/>
  <c r="AG38" i="5" s="1"/>
  <c r="AD42" i="5"/>
  <c r="AE42" i="5" s="1"/>
  <c r="AG42" i="5" s="1"/>
  <c r="AD47" i="5"/>
  <c r="AE47" i="5" s="1"/>
  <c r="AG47" i="5" s="1"/>
  <c r="AD51" i="5"/>
  <c r="AE51" i="5" s="1"/>
  <c r="AG51" i="5" s="1"/>
  <c r="AD55" i="5"/>
  <c r="AE55" i="5" s="1"/>
  <c r="AG55" i="5" s="1"/>
  <c r="AD59" i="5"/>
  <c r="AE59" i="5" s="1"/>
  <c r="AG59" i="5" s="1"/>
  <c r="AD18" i="5"/>
  <c r="AE18" i="5" s="1"/>
  <c r="AG18" i="5" s="1"/>
  <c r="AD22" i="5"/>
  <c r="AE22" i="5" s="1"/>
  <c r="AG22" i="5" s="1"/>
  <c r="AD37" i="5"/>
  <c r="AE37" i="5" s="1"/>
  <c r="AG37" i="5" s="1"/>
  <c r="AD41" i="5"/>
  <c r="AE41" i="5" s="1"/>
  <c r="AG41" i="5" s="1"/>
  <c r="AD25" i="5"/>
  <c r="AE25" i="5" s="1"/>
  <c r="AG25" i="5" s="1"/>
  <c r="AD28" i="5"/>
  <c r="AE28" i="5" s="1"/>
  <c r="AG28" i="5" s="1"/>
  <c r="AD32" i="5"/>
  <c r="AE32" i="5" s="1"/>
  <c r="AG32" i="5" s="1"/>
  <c r="AD36" i="5"/>
  <c r="AE36" i="5" s="1"/>
  <c r="AG36" i="5" s="1"/>
  <c r="AD40" i="5"/>
  <c r="AE40" i="5" s="1"/>
  <c r="AG40" i="5" s="1"/>
  <c r="AD33" i="5"/>
  <c r="AE33" i="5" s="1"/>
  <c r="AG33" i="5" s="1"/>
  <c r="AD16" i="5"/>
  <c r="AE16" i="5" s="1"/>
  <c r="AG16" i="5" s="1"/>
  <c r="AD27" i="5"/>
  <c r="AE27" i="5" s="1"/>
  <c r="AG27" i="5" s="1"/>
  <c r="AD31" i="5"/>
  <c r="AE31" i="5" s="1"/>
  <c r="AG31" i="5" s="1"/>
  <c r="AD35" i="5"/>
  <c r="AE35" i="5" s="1"/>
  <c r="AG35" i="5" s="1"/>
  <c r="AD39" i="5"/>
  <c r="AE39" i="5" s="1"/>
  <c r="AG39" i="5" s="1"/>
  <c r="AD44" i="5"/>
  <c r="AE44" i="5" s="1"/>
  <c r="AG44" i="5" s="1"/>
  <c r="AD17" i="5"/>
  <c r="AE17" i="5" s="1"/>
  <c r="AG17" i="5" s="1"/>
  <c r="AD45" i="5"/>
  <c r="AE45" i="5" s="1"/>
  <c r="AG45" i="5" s="1"/>
  <c r="AD49" i="5"/>
  <c r="AE49" i="5" s="1"/>
  <c r="AG49" i="5" s="1"/>
  <c r="AD53" i="5"/>
  <c r="AE53" i="5" s="1"/>
  <c r="AG53" i="5" s="1"/>
  <c r="AD57" i="5"/>
  <c r="AE57" i="5" s="1"/>
  <c r="AG57" i="5" s="1"/>
  <c r="AD29" i="5"/>
  <c r="AE29" i="5" s="1"/>
  <c r="AG29" i="5" s="1"/>
  <c r="AD19" i="5"/>
  <c r="AE19" i="5" s="1"/>
  <c r="AG19" i="5" s="1"/>
  <c r="AD21" i="5"/>
  <c r="AD23" i="5"/>
  <c r="AE23" i="5" s="1"/>
  <c r="AG23" i="5" s="1"/>
  <c r="AD46" i="5"/>
  <c r="AE46" i="5" s="1"/>
  <c r="AG46" i="5" s="1"/>
  <c r="AD48" i="5"/>
  <c r="AE48" i="5" s="1"/>
  <c r="AG48" i="5" s="1"/>
  <c r="AD50" i="5"/>
  <c r="AE50" i="5" s="1"/>
  <c r="AG50" i="5" s="1"/>
  <c r="AD52" i="5"/>
  <c r="AE52" i="5" s="1"/>
  <c r="AG52" i="5" s="1"/>
  <c r="AD54" i="5"/>
  <c r="AE54" i="5" s="1"/>
  <c r="AG54" i="5" s="1"/>
  <c r="AD56" i="5"/>
  <c r="AE56" i="5" s="1"/>
  <c r="AG56" i="5" s="1"/>
  <c r="AD58" i="5"/>
  <c r="AE58" i="5" s="1"/>
  <c r="AG58" i="5" s="1"/>
  <c r="AC11" i="5"/>
  <c r="AC12" i="5"/>
  <c r="AC13" i="5"/>
  <c r="AC14" i="5"/>
  <c r="AC15" i="5"/>
  <c r="V11" i="5"/>
  <c r="V12" i="5"/>
  <c r="V13" i="5"/>
  <c r="V14" i="5"/>
  <c r="V15" i="5"/>
  <c r="AE21" i="5" l="1"/>
  <c r="AG21" i="5" s="1"/>
  <c r="AD15" i="5"/>
  <c r="AE15" i="5" s="1"/>
  <c r="AG15" i="5" s="1"/>
  <c r="AD14" i="5"/>
  <c r="AE14" i="5" s="1"/>
  <c r="AG14" i="5" s="1"/>
  <c r="AD13" i="5"/>
  <c r="AE13" i="5" s="1"/>
  <c r="AG13" i="5" s="1"/>
  <c r="AD11" i="5"/>
  <c r="AD12" i="5"/>
  <c r="AE12" i="5" s="1"/>
  <c r="AG12" i="5" s="1"/>
  <c r="AE11" i="5" l="1"/>
  <c r="AG11" i="5" s="1"/>
</calcChain>
</file>

<file path=xl/comments1.xml><?xml version="1.0" encoding="utf-8"?>
<comments xmlns="http://schemas.openxmlformats.org/spreadsheetml/2006/main">
  <authors>
    <author>Yazar</author>
  </authors>
  <commentList>
    <comment ref="D10"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üyesi sayısına bölünmesiyle elde edilecektir. (İzleme için 30 Haziran tarihi baz alınacaktır).</t>
        </r>
      </text>
    </comment>
    <comment ref="D11"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elemanı sayısına bölünmesiyle elde edilecektir. (İzleme için 30 Haziran tarihi baz alınacaktır).</t>
        </r>
      </text>
    </comment>
    <comment ref="AD11" authorId="0" shapeId="0">
      <text>
        <r>
          <rPr>
            <b/>
            <sz val="9"/>
            <color indexed="81"/>
            <rFont val="Tahoma"/>
            <family val="2"/>
            <charset val="162"/>
          </rPr>
          <t>Yazar:</t>
        </r>
        <r>
          <rPr>
            <sz val="9"/>
            <color indexed="81"/>
            <rFont val="Tahoma"/>
            <family val="2"/>
            <charset val="162"/>
          </rPr>
          <t xml:space="preserve">
Formül bulunmaktadır.
</t>
        </r>
      </text>
    </comment>
    <comment ref="AE11" authorId="0" shapeId="0">
      <text>
        <r>
          <rPr>
            <b/>
            <sz val="9"/>
            <color indexed="81"/>
            <rFont val="Tahoma"/>
            <family val="2"/>
            <charset val="162"/>
          </rPr>
          <t>Yazar:</t>
        </r>
        <r>
          <rPr>
            <sz val="9"/>
            <color indexed="81"/>
            <rFont val="Tahoma"/>
            <family val="2"/>
            <charset val="162"/>
          </rPr>
          <t xml:space="preserve">
Formül bulunmaktadır.</t>
        </r>
      </text>
    </comment>
    <comment ref="D12" authorId="0" shapeId="0">
      <text>
        <r>
          <rPr>
            <b/>
            <sz val="9"/>
            <color indexed="81"/>
            <rFont val="Tahoma"/>
            <family val="2"/>
            <charset val="162"/>
          </rPr>
          <t>Yazar:</t>
        </r>
        <r>
          <rPr>
            <sz val="9"/>
            <color indexed="81"/>
            <rFont val="Tahoma"/>
            <charset val="1"/>
          </rPr>
          <t xml:space="preserve">
Dahil Edilecek Veriler: Akıllı tahta veya projeksiyon-kamera desteği ile internet erişimi olan hibrit eğitime uygun sınıflar dahil edilecektir.
Dahil Edilmeyecek Veriler: Hibrit eğitime uygun olmayan sınıflar dahil edilmeyecektir.
</t>
        </r>
      </text>
    </comment>
    <comment ref="AD12" authorId="0" shapeId="0">
      <text>
        <r>
          <rPr>
            <b/>
            <sz val="9"/>
            <color indexed="81"/>
            <rFont val="Tahoma"/>
            <family val="2"/>
            <charset val="162"/>
          </rPr>
          <t>Yazar:</t>
        </r>
        <r>
          <rPr>
            <sz val="9"/>
            <color indexed="81"/>
            <rFont val="Tahoma"/>
            <family val="2"/>
            <charset val="162"/>
          </rPr>
          <t xml:space="preserve">
Formül bulunmaktadır.
</t>
        </r>
      </text>
    </comment>
    <comment ref="AE12" authorId="0" shapeId="0">
      <text>
        <r>
          <rPr>
            <b/>
            <sz val="9"/>
            <color indexed="81"/>
            <rFont val="Tahoma"/>
            <family val="2"/>
            <charset val="162"/>
          </rPr>
          <t>Yazar:</t>
        </r>
        <r>
          <rPr>
            <sz val="9"/>
            <color indexed="81"/>
            <rFont val="Tahoma"/>
            <family val="2"/>
            <charset val="162"/>
          </rPr>
          <t xml:space="preserve">
Formül bulunmaktadır.</t>
        </r>
      </text>
    </comment>
    <comment ref="D13" authorId="0" shapeId="0">
      <text>
        <r>
          <rPr>
            <b/>
            <sz val="9"/>
            <color indexed="81"/>
            <rFont val="Tahoma"/>
            <family val="2"/>
            <charset val="162"/>
          </rPr>
          <t>Yazar:</t>
        </r>
        <r>
          <rPr>
            <sz val="9"/>
            <color indexed="81"/>
            <rFont val="Tahoma"/>
            <family val="2"/>
            <charset val="162"/>
          </rPr>
          <t xml:space="preserve">
Dahil Edilecek Veriler: 31 Aralık tarihi itibari ile doğrudan öğretim yetkinliklerini geliştirecek eğitimlere katılan akademik insan kaynağı sayısı dahil edilecektir (İzleme için 30 Haziran tarihi baz alınacaktır).
Dahil Edilmeyecek Veriler: Dolaylı yoldan öğretim yetkinliğine etki edecek konferans, kongre gibi katılımlar dahil edilmeyecektir.
Diğer Açıklamalar: Kurum içerisinde düzenlenen eğiticilerin eğitimi organizasyonu verileri sadece düzenleyen birim tarafından gönderilecektir. Akademik birimler Kurumda düzenlenen eğiticilerin eğitimi veriler dışındaki verileri sağlayacaktır. 
</t>
        </r>
      </text>
    </comment>
    <comment ref="AD13" authorId="0" shapeId="0">
      <text>
        <r>
          <rPr>
            <b/>
            <sz val="9"/>
            <color indexed="81"/>
            <rFont val="Tahoma"/>
            <family val="2"/>
            <charset val="162"/>
          </rPr>
          <t>Yazar:</t>
        </r>
        <r>
          <rPr>
            <sz val="9"/>
            <color indexed="81"/>
            <rFont val="Tahoma"/>
            <family val="2"/>
            <charset val="162"/>
          </rPr>
          <t xml:space="preserve">
Formül bulunmaktadır.
</t>
        </r>
      </text>
    </comment>
    <comment ref="AE13" authorId="0" shapeId="0">
      <text>
        <r>
          <rPr>
            <b/>
            <sz val="9"/>
            <color indexed="81"/>
            <rFont val="Tahoma"/>
            <family val="2"/>
            <charset val="162"/>
          </rPr>
          <t>Yazar:</t>
        </r>
        <r>
          <rPr>
            <sz val="9"/>
            <color indexed="81"/>
            <rFont val="Tahoma"/>
            <family val="2"/>
            <charset val="162"/>
          </rPr>
          <t xml:space="preserve">
Formül bulunmaktadır.</t>
        </r>
      </text>
    </comment>
    <comment ref="D14" authorId="0" shapeId="0">
      <text>
        <r>
          <rPr>
            <b/>
            <sz val="9"/>
            <color indexed="81"/>
            <rFont val="Tahoma"/>
            <family val="2"/>
            <charset val="162"/>
          </rPr>
          <t>Yazar:</t>
        </r>
        <r>
          <rPr>
            <sz val="9"/>
            <color indexed="81"/>
            <rFont val="Tahoma"/>
            <family val="2"/>
            <charset val="162"/>
          </rPr>
          <t xml:space="preserve">
Dahil Edilecek Veriler: İlgili yılda bölüm veya programlara Yükseköğretim Kurumları Sınavı (YKS)  ile yeni kayıt yapan toplam öğrenci sayısının toplam Yükseköğretim Kurumları Sınavı (YKS)   kontenjan sayısına oranı olarak hesaplanacaktır.
Dahil Edilmeyecek Veriler: Açık öğretim ve uzaktan eğitim programları, Uluslararası öğrenci alımları ve özel yetenek sınavı ile alınan öğrenciler değerlendirmeye dâhil değildir.
Diğer Açıklamalar: Ön lisans ve lisans verileri tümleşik alınacaktır.
</t>
        </r>
      </text>
    </comment>
    <comment ref="AD14" authorId="0" shapeId="0">
      <text>
        <r>
          <rPr>
            <b/>
            <sz val="9"/>
            <color indexed="81"/>
            <rFont val="Tahoma"/>
            <family val="2"/>
            <charset val="162"/>
          </rPr>
          <t>Yazar:</t>
        </r>
        <r>
          <rPr>
            <sz val="9"/>
            <color indexed="81"/>
            <rFont val="Tahoma"/>
            <family val="2"/>
            <charset val="162"/>
          </rPr>
          <t xml:space="preserve">
Formül bulunmaktadır.
</t>
        </r>
      </text>
    </comment>
    <comment ref="AE14" authorId="0" shapeId="0">
      <text>
        <r>
          <rPr>
            <b/>
            <sz val="9"/>
            <color indexed="81"/>
            <rFont val="Tahoma"/>
            <family val="2"/>
            <charset val="162"/>
          </rPr>
          <t>Yazar:</t>
        </r>
        <r>
          <rPr>
            <sz val="9"/>
            <color indexed="81"/>
            <rFont val="Tahoma"/>
            <family val="2"/>
            <charset val="162"/>
          </rPr>
          <t xml:space="preserve">
Formül bulunmaktadır.</t>
        </r>
      </text>
    </comment>
    <comment ref="D15" authorId="0" shapeId="0">
      <text>
        <r>
          <rPr>
            <b/>
            <sz val="9"/>
            <color indexed="81"/>
            <rFont val="Tahoma"/>
            <family val="2"/>
            <charset val="162"/>
          </rPr>
          <t>Yazar:</t>
        </r>
        <r>
          <rPr>
            <sz val="9"/>
            <color indexed="81"/>
            <rFont val="Tahoma"/>
            <family val="2"/>
            <charset val="162"/>
          </rPr>
          <t xml:space="preserve">
Dahil Edilecek Veriler: : İzleme ve değerlendirme dönemleri itibari ile YKS Kılavuzunda akredite olduğu belirtilen program sayısı dahil edilecektir.
-Özel yetenek sınavı ile öğrenci alıp YKS Kılavuzunda belirtilmeyen programların akreditasyon sayıları dahil edilecektir.
Dahil Edilmeyecek Veriler: Sonuçlanmayan akreditasyon başvuruları değerlendirmeye dahil değildir.
</t>
        </r>
      </text>
    </comment>
    <comment ref="AD15" authorId="0" shapeId="0">
      <text>
        <r>
          <rPr>
            <b/>
            <sz val="9"/>
            <color indexed="81"/>
            <rFont val="Tahoma"/>
            <family val="2"/>
            <charset val="162"/>
          </rPr>
          <t>Yazar:</t>
        </r>
        <r>
          <rPr>
            <sz val="9"/>
            <color indexed="81"/>
            <rFont val="Tahoma"/>
            <family val="2"/>
            <charset val="162"/>
          </rPr>
          <t xml:space="preserve">
Formül bulunmaktadır.
</t>
        </r>
      </text>
    </comment>
    <comment ref="AE15" authorId="0" shapeId="0">
      <text>
        <r>
          <rPr>
            <b/>
            <sz val="9"/>
            <color indexed="81"/>
            <rFont val="Tahoma"/>
            <family val="2"/>
            <charset val="162"/>
          </rPr>
          <t>Yazar:</t>
        </r>
        <r>
          <rPr>
            <sz val="9"/>
            <color indexed="81"/>
            <rFont val="Tahoma"/>
            <family val="2"/>
            <charset val="162"/>
          </rPr>
          <t xml:space="preserve">
Formül bulunmaktadır.</t>
        </r>
      </text>
    </comment>
    <comment ref="D16" authorId="0" shapeId="0">
      <text>
        <r>
          <rPr>
            <b/>
            <sz val="9"/>
            <color indexed="81"/>
            <rFont val="Tahoma"/>
            <family val="2"/>
            <charset val="162"/>
          </rPr>
          <t>Yazar:</t>
        </r>
        <r>
          <rPr>
            <sz val="9"/>
            <color indexed="81"/>
            <rFont val="Tahoma"/>
            <family val="2"/>
            <charset val="162"/>
          </rPr>
          <t xml:space="preserve">
Dahil Edilecek Veriler: İlgili akademik dönemde güncellenen toplam program sayısı dahil edilecektir.
Dahil Edilmeyecek Veriler: İlgili akademik dönemde yapılan ders güncelleme sayısı kastedilmemektedir.
</t>
        </r>
      </text>
    </comment>
    <comment ref="AD16" authorId="0" shapeId="0">
      <text>
        <r>
          <rPr>
            <b/>
            <sz val="9"/>
            <color indexed="81"/>
            <rFont val="Tahoma"/>
            <family val="2"/>
            <charset val="162"/>
          </rPr>
          <t>Yazar:</t>
        </r>
        <r>
          <rPr>
            <sz val="9"/>
            <color indexed="81"/>
            <rFont val="Tahoma"/>
            <family val="2"/>
            <charset val="162"/>
          </rPr>
          <t xml:space="preserve">
Formül bulunmaktadır.
</t>
        </r>
      </text>
    </comment>
    <comment ref="AE16" authorId="0" shapeId="0">
      <text>
        <r>
          <rPr>
            <b/>
            <sz val="9"/>
            <color indexed="81"/>
            <rFont val="Tahoma"/>
            <family val="2"/>
            <charset val="162"/>
          </rPr>
          <t>Yazar:</t>
        </r>
        <r>
          <rPr>
            <sz val="9"/>
            <color indexed="81"/>
            <rFont val="Tahoma"/>
            <family val="2"/>
            <charset val="162"/>
          </rPr>
          <t xml:space="preserve">
Formül bulunmaktadır.</t>
        </r>
      </text>
    </comment>
    <comment ref="D17"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yan dal programlarına kayıtlı lisans öğrenci sayısıdır.</t>
        </r>
      </text>
    </comment>
    <comment ref="AD17" authorId="0" shapeId="0">
      <text>
        <r>
          <rPr>
            <b/>
            <sz val="9"/>
            <color indexed="81"/>
            <rFont val="Tahoma"/>
            <family val="2"/>
            <charset val="162"/>
          </rPr>
          <t>Yazar:</t>
        </r>
        <r>
          <rPr>
            <sz val="9"/>
            <color indexed="81"/>
            <rFont val="Tahoma"/>
            <family val="2"/>
            <charset val="162"/>
          </rPr>
          <t xml:space="preserve">
Formül bulunmaktadır.
</t>
        </r>
      </text>
    </comment>
    <comment ref="AE17" authorId="0" shapeId="0">
      <text>
        <r>
          <rPr>
            <b/>
            <sz val="9"/>
            <color indexed="81"/>
            <rFont val="Tahoma"/>
            <family val="2"/>
            <charset val="162"/>
          </rPr>
          <t>Yazar:</t>
        </r>
        <r>
          <rPr>
            <sz val="9"/>
            <color indexed="81"/>
            <rFont val="Tahoma"/>
            <family val="2"/>
            <charset val="162"/>
          </rPr>
          <t xml:space="preserve">
Formül bulunmaktadır.</t>
        </r>
      </text>
    </comment>
    <comment ref="D18"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çift anadal programlarından mezun olan lisans ve ön lisans öğrenci sayısının toplamıdır.</t>
        </r>
      </text>
    </comment>
    <comment ref="AD18" authorId="0" shapeId="0">
      <text>
        <r>
          <rPr>
            <b/>
            <sz val="9"/>
            <color indexed="81"/>
            <rFont val="Tahoma"/>
            <family val="2"/>
            <charset val="162"/>
          </rPr>
          <t>Yazar:</t>
        </r>
        <r>
          <rPr>
            <sz val="9"/>
            <color indexed="81"/>
            <rFont val="Tahoma"/>
            <family val="2"/>
            <charset val="162"/>
          </rPr>
          <t xml:space="preserve">
Formül bulunmaktadır.
</t>
        </r>
      </text>
    </comment>
    <comment ref="AE18" authorId="0" shapeId="0">
      <text>
        <r>
          <rPr>
            <b/>
            <sz val="9"/>
            <color indexed="81"/>
            <rFont val="Tahoma"/>
            <family val="2"/>
            <charset val="162"/>
          </rPr>
          <t>Yazar:</t>
        </r>
        <r>
          <rPr>
            <sz val="9"/>
            <color indexed="81"/>
            <rFont val="Tahoma"/>
            <family val="2"/>
            <charset val="162"/>
          </rPr>
          <t xml:space="preserve">
Formül bulunmaktadır.</t>
        </r>
      </text>
    </comment>
    <comment ref="AD19" authorId="0" shapeId="0">
      <text>
        <r>
          <rPr>
            <b/>
            <sz val="9"/>
            <color indexed="81"/>
            <rFont val="Tahoma"/>
            <family val="2"/>
            <charset val="162"/>
          </rPr>
          <t>Yazar:</t>
        </r>
        <r>
          <rPr>
            <sz val="9"/>
            <color indexed="81"/>
            <rFont val="Tahoma"/>
            <family val="2"/>
            <charset val="162"/>
          </rPr>
          <t xml:space="preserve">
Formül bulunmaktadır.
</t>
        </r>
      </text>
    </comment>
    <comment ref="AE19" authorId="0" shapeId="0">
      <text>
        <r>
          <rPr>
            <b/>
            <sz val="9"/>
            <color indexed="81"/>
            <rFont val="Tahoma"/>
            <family val="2"/>
            <charset val="162"/>
          </rPr>
          <t>Yazar:</t>
        </r>
        <r>
          <rPr>
            <sz val="9"/>
            <color indexed="81"/>
            <rFont val="Tahoma"/>
            <family val="2"/>
            <charset val="162"/>
          </rPr>
          <t xml:space="preserve">
Formül bulunmaktadır.</t>
        </r>
      </text>
    </comment>
    <comment ref="D20" authorId="0" shapeId="0">
      <text>
        <r>
          <rPr>
            <b/>
            <sz val="9"/>
            <color indexed="81"/>
            <rFont val="Tahoma"/>
            <family val="2"/>
            <charset val="162"/>
          </rPr>
          <t>Yazar:</t>
        </r>
        <r>
          <rPr>
            <sz val="9"/>
            <color indexed="81"/>
            <rFont val="Tahoma"/>
            <family val="2"/>
            <charset val="162"/>
          </rPr>
          <t xml:space="preserve">
• Dahil Edilecek Veriler: İlgili eğitim ve öğretim yılında öğrencilerin farklı programlardan alabilecekleri seçmeli ders sayısının toplam ders sayısına oranı ile hesaplanacaktır. 
• Fakülte, Rektörlük ve sosyal seçimli dersler değerlendirmeye dâhildir.
Dahil Edilmeyecek Veriler: Öğrencinin kayıtlı olduğu programa ait zorunlu dersler başka programdan alınıyor ise hesaplamaya dâhil değildir.
Açık öğretim ve uzaktan eğitim programları hesaplamaya dâhil değildir.
• Lisansüstü programlar hesaplamaya dâhil değildir.
• Çift ana dal ve yan dal kapsamındaki dersler hesaplamaya dâhil değildir.
</t>
        </r>
      </text>
    </comment>
    <comment ref="AD20" authorId="0" shapeId="0">
      <text>
        <r>
          <rPr>
            <b/>
            <sz val="9"/>
            <color indexed="81"/>
            <rFont val="Tahoma"/>
            <family val="2"/>
            <charset val="162"/>
          </rPr>
          <t>Yazar:</t>
        </r>
        <r>
          <rPr>
            <sz val="9"/>
            <color indexed="81"/>
            <rFont val="Tahoma"/>
            <family val="2"/>
            <charset val="162"/>
          </rPr>
          <t xml:space="preserve">
Formül bulunmaktadır.
</t>
        </r>
      </text>
    </comment>
    <comment ref="AE20" authorId="0" shapeId="0">
      <text>
        <r>
          <rPr>
            <b/>
            <sz val="9"/>
            <color indexed="81"/>
            <rFont val="Tahoma"/>
            <family val="2"/>
            <charset val="162"/>
          </rPr>
          <t>Yazar:</t>
        </r>
        <r>
          <rPr>
            <sz val="9"/>
            <color indexed="81"/>
            <rFont val="Tahoma"/>
            <family val="2"/>
            <charset val="162"/>
          </rPr>
          <t xml:space="preserve">
Formül bulunmaktadır.</t>
        </r>
      </text>
    </comment>
    <comment ref="D21"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toplam ön lisans ve lisans öğrenci sayısı/ toplam ön lisans ve lisans danışman sayısı şeklinde hesaplanacaktır.</t>
        </r>
      </text>
    </comment>
    <comment ref="AD21" authorId="0" shapeId="0">
      <text>
        <r>
          <rPr>
            <b/>
            <sz val="9"/>
            <color indexed="81"/>
            <rFont val="Tahoma"/>
            <family val="2"/>
            <charset val="162"/>
          </rPr>
          <t>Yazar:</t>
        </r>
        <r>
          <rPr>
            <sz val="9"/>
            <color indexed="81"/>
            <rFont val="Tahoma"/>
            <family val="2"/>
            <charset val="162"/>
          </rPr>
          <t xml:space="preserve">
Formül bulunmaktadır.
</t>
        </r>
      </text>
    </comment>
    <comment ref="AE21" authorId="0" shapeId="0">
      <text>
        <r>
          <rPr>
            <b/>
            <sz val="9"/>
            <color indexed="81"/>
            <rFont val="Tahoma"/>
            <family val="2"/>
            <charset val="162"/>
          </rPr>
          <t>Yazar:</t>
        </r>
        <r>
          <rPr>
            <sz val="9"/>
            <color indexed="81"/>
            <rFont val="Tahoma"/>
            <family val="2"/>
            <charset val="162"/>
          </rPr>
          <t xml:space="preserve">
Formül bulunmaktadır.</t>
        </r>
      </text>
    </comment>
    <comment ref="D22" authorId="0" shapeId="0">
      <text>
        <r>
          <rPr>
            <b/>
            <sz val="9"/>
            <color indexed="81"/>
            <rFont val="Tahoma"/>
            <family val="2"/>
            <charset val="162"/>
          </rPr>
          <t>Yazar:</t>
        </r>
        <r>
          <rPr>
            <sz val="9"/>
            <color indexed="81"/>
            <rFont val="Tahoma"/>
            <family val="2"/>
            <charset val="162"/>
          </rPr>
          <t xml:space="preserve">
Dahil Edilecek Veriler: İlgili yıla ait akademik danışmanlık memnuniyet anketi (ön lisans-lisans) sonuçlarının ortalama yüzdesi hesaplanacaktır. İzleme için sadece bahar yarıyılının sonuçları dikkate alınacaktır. Değerlendirme için ise hem bahar hem de güz yarıyılının ortalaması yüzde olarak ifade edilecektir.
Diğer açıklamalar: Akademik birimlerin veri toplarken Bartın Üniversitesi Ön Lisans ve Lisans Akademik Danışmanlık Yönergesi’ni esas almaları gerekmektedir.
</t>
        </r>
      </text>
    </comment>
    <comment ref="AD22" authorId="0" shapeId="0">
      <text>
        <r>
          <rPr>
            <b/>
            <sz val="9"/>
            <color indexed="81"/>
            <rFont val="Tahoma"/>
            <family val="2"/>
            <charset val="162"/>
          </rPr>
          <t>Yazar:</t>
        </r>
        <r>
          <rPr>
            <sz val="9"/>
            <color indexed="81"/>
            <rFont val="Tahoma"/>
            <family val="2"/>
            <charset val="162"/>
          </rPr>
          <t xml:space="preserve">
Formül bulunmaktadır.
</t>
        </r>
      </text>
    </comment>
    <comment ref="AE22" authorId="0" shapeId="0">
      <text>
        <r>
          <rPr>
            <b/>
            <sz val="9"/>
            <color indexed="81"/>
            <rFont val="Tahoma"/>
            <family val="2"/>
            <charset val="162"/>
          </rPr>
          <t>Yazar:</t>
        </r>
        <r>
          <rPr>
            <sz val="9"/>
            <color indexed="81"/>
            <rFont val="Tahoma"/>
            <family val="2"/>
            <charset val="162"/>
          </rPr>
          <t xml:space="preserve">
Formül bulunmaktadır.</t>
        </r>
      </text>
    </comment>
    <comment ref="D23" authorId="0" shapeId="0">
      <text>
        <r>
          <rPr>
            <b/>
            <sz val="9"/>
            <color indexed="81"/>
            <rFont val="Tahoma"/>
            <family val="2"/>
            <charset val="162"/>
          </rPr>
          <t>Yazar:</t>
        </r>
        <r>
          <rPr>
            <sz val="9"/>
            <color indexed="81"/>
            <rFont val="Tahoma"/>
            <family val="2"/>
            <charset val="162"/>
          </rPr>
          <t xml:space="preserve">
Dahil Edilecek Veriler: İlgili eğitim öğretim yılına ait akademik danışmanlık memnuniyet anketi (lisansüstü) ortalaması hesaplanacaktır.
Diğer açıklamalar: Enstitü veriyi toplarken Bartın Üniversitesi Lisansüstü Akademik Danışmanlık Yönergesi’ni esas almalıdır.
</t>
        </r>
      </text>
    </comment>
    <comment ref="AD23" authorId="0" shapeId="0">
      <text>
        <r>
          <rPr>
            <b/>
            <sz val="9"/>
            <color indexed="81"/>
            <rFont val="Tahoma"/>
            <family val="2"/>
            <charset val="162"/>
          </rPr>
          <t>Yazar:</t>
        </r>
        <r>
          <rPr>
            <sz val="9"/>
            <color indexed="81"/>
            <rFont val="Tahoma"/>
            <family val="2"/>
            <charset val="162"/>
          </rPr>
          <t xml:space="preserve">
Formül bulunmaktadır.
</t>
        </r>
      </text>
    </comment>
    <comment ref="AE23" authorId="0" shapeId="0">
      <text>
        <r>
          <rPr>
            <b/>
            <sz val="9"/>
            <color indexed="81"/>
            <rFont val="Tahoma"/>
            <family val="2"/>
            <charset val="162"/>
          </rPr>
          <t>Yazar:</t>
        </r>
        <r>
          <rPr>
            <sz val="9"/>
            <color indexed="81"/>
            <rFont val="Tahoma"/>
            <family val="2"/>
            <charset val="162"/>
          </rPr>
          <t xml:space="preserve">
Formül bulunmaktadır.</t>
        </r>
      </text>
    </comment>
    <comment ref="D24"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dezavantajlı gruplara yönelik sosyal entegrasyon ve sosyal kapsayıcılığa ilişkin düzenlenen proje, panel, konferans, kongre, sanatsal faaliyet, ödül töreni vb. faaliyet sayısı sunulacaktır.
Diğer Açıklamalar: Dezavantajlı gruplar; engelli çocuklar ve gençler, az gelişmiş bölgelerdeki ve kırsal kesimdeki çocuklar ve gençler, yoksul kent ve mahallelerindeki çocuklar ve gençler, romanlar, çatışma ortamındaki çocuklar ve gençler, anadili Türkçe olmayan çocuklar ve gençler, uluslararası göçmenler ve dezavantajlı tüm diğer gruplar olarak kabul edilmektedir.
-Engelli Öğrenci Birimi Koordinatörlüğü ile ortak yapılan faaliyetleri mükerrerlik oluşmaması için sadece Engelli Öğrenci Birimi Koordinatörlüğü bildirecektir.
-UYGAR Merkezleri ile akademik birimlerin ortak yaptığı çalışmaları mükerrerlik oluşmaması için sadece UYGAR Merkezleri gönderecektir.
-Öğrenci kulübü çalışmalarına ait verileri sadece SKSDB sağlayacaktır.
</t>
        </r>
      </text>
    </comment>
    <comment ref="AD24" authorId="0" shapeId="0">
      <text>
        <r>
          <rPr>
            <b/>
            <sz val="9"/>
            <color indexed="81"/>
            <rFont val="Tahoma"/>
            <family val="2"/>
            <charset val="162"/>
          </rPr>
          <t>Yazar:</t>
        </r>
        <r>
          <rPr>
            <sz val="9"/>
            <color indexed="81"/>
            <rFont val="Tahoma"/>
            <family val="2"/>
            <charset val="162"/>
          </rPr>
          <t xml:space="preserve">
Formül bulunmaktadır.
</t>
        </r>
      </text>
    </comment>
    <comment ref="AE24" authorId="0" shapeId="0">
      <text>
        <r>
          <rPr>
            <b/>
            <sz val="9"/>
            <color indexed="81"/>
            <rFont val="Tahoma"/>
            <family val="2"/>
            <charset val="162"/>
          </rPr>
          <t>Yazar:</t>
        </r>
        <r>
          <rPr>
            <sz val="9"/>
            <color indexed="81"/>
            <rFont val="Tahoma"/>
            <family val="2"/>
            <charset val="162"/>
          </rPr>
          <t xml:space="preserve">
Formül bulunmaktadır.</t>
        </r>
      </text>
    </comment>
    <comment ref="D25"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geçerliliği devam eden üniversitenin Engelsiz Üniversite Ödülü, Engelsiz Bayrak Ödülü, Engelsiz Program Nişanı ve Engelli Dostu Ödülü sayısı paylaşılacaktır.
-Sadece YÖK tarafından verilen ödüller değerlendirmeye dâhildir. (İzleme için 30 Haziran tarihi baz alınacaktır.)
</t>
        </r>
      </text>
    </comment>
    <comment ref="AD25" authorId="0" shapeId="0">
      <text>
        <r>
          <rPr>
            <b/>
            <sz val="9"/>
            <color indexed="81"/>
            <rFont val="Tahoma"/>
            <family val="2"/>
            <charset val="162"/>
          </rPr>
          <t>Yazar:</t>
        </r>
        <r>
          <rPr>
            <sz val="9"/>
            <color indexed="81"/>
            <rFont val="Tahoma"/>
            <family val="2"/>
            <charset val="162"/>
          </rPr>
          <t xml:space="preserve">
Formül bulunmaktadır.
</t>
        </r>
      </text>
    </comment>
    <comment ref="AE25" authorId="0" shapeId="0">
      <text>
        <r>
          <rPr>
            <b/>
            <sz val="9"/>
            <color indexed="81"/>
            <rFont val="Tahoma"/>
            <family val="2"/>
            <charset val="162"/>
          </rPr>
          <t>Yazar:</t>
        </r>
        <r>
          <rPr>
            <sz val="9"/>
            <color indexed="81"/>
            <rFont val="Tahoma"/>
            <family val="2"/>
            <charset val="162"/>
          </rPr>
          <t xml:space="preserve">
Formül bulunmaktadır.</t>
        </r>
      </text>
    </comment>
    <comment ref="D26" authorId="0" shapeId="0">
      <text>
        <r>
          <rPr>
            <b/>
            <sz val="9"/>
            <color indexed="81"/>
            <rFont val="Tahoma"/>
            <family val="2"/>
            <charset val="162"/>
          </rPr>
          <t>Yazar:</t>
        </r>
        <r>
          <rPr>
            <sz val="9"/>
            <color indexed="81"/>
            <rFont val="Tahoma"/>
            <family val="2"/>
            <charset val="162"/>
          </rPr>
          <t xml:space="preserve">
Dahil Edilecek Veriler: İlgili yılda uluslararası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t>
        </r>
      </text>
    </comment>
    <comment ref="AD26" authorId="0" shapeId="0">
      <text>
        <r>
          <rPr>
            <b/>
            <sz val="9"/>
            <color indexed="81"/>
            <rFont val="Tahoma"/>
            <family val="2"/>
            <charset val="162"/>
          </rPr>
          <t>Yazar:</t>
        </r>
        <r>
          <rPr>
            <sz val="9"/>
            <color indexed="81"/>
            <rFont val="Tahoma"/>
            <family val="2"/>
            <charset val="162"/>
          </rPr>
          <t xml:space="preserve">
Formül bulunmaktadır.
</t>
        </r>
      </text>
    </comment>
    <comment ref="AE26" authorId="0" shapeId="0">
      <text>
        <r>
          <rPr>
            <b/>
            <sz val="9"/>
            <color indexed="81"/>
            <rFont val="Tahoma"/>
            <family val="2"/>
            <charset val="162"/>
          </rPr>
          <t>Yazar:</t>
        </r>
        <r>
          <rPr>
            <sz val="9"/>
            <color indexed="81"/>
            <rFont val="Tahoma"/>
            <family val="2"/>
            <charset val="162"/>
          </rPr>
          <t xml:space="preserve">
Formül bulunmaktadır.</t>
        </r>
      </text>
    </comment>
    <comment ref="D27" authorId="0" shapeId="0">
      <text>
        <r>
          <rPr>
            <b/>
            <sz val="9"/>
            <color indexed="81"/>
            <rFont val="Tahoma"/>
            <family val="2"/>
            <charset val="162"/>
          </rPr>
          <t>Yazar:</t>
        </r>
        <r>
          <rPr>
            <sz val="9"/>
            <color indexed="81"/>
            <rFont val="Tahoma"/>
            <family val="2"/>
            <charset val="162"/>
          </rPr>
          <t xml:space="preserve">
Dahil Edilecek Veriler: İlgili yılda ulusal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Dahil Edilmeyecek Veriler: Kurumunun bütçesinden desteklenen Bilimsel Araştırma Projeleri (BAP) değerlendirmeye dâhil değildir.
</t>
        </r>
      </text>
    </comment>
    <comment ref="AD27" authorId="0" shapeId="0">
      <text>
        <r>
          <rPr>
            <b/>
            <sz val="9"/>
            <color indexed="81"/>
            <rFont val="Tahoma"/>
            <family val="2"/>
            <charset val="162"/>
          </rPr>
          <t>Yazar:</t>
        </r>
        <r>
          <rPr>
            <sz val="9"/>
            <color indexed="81"/>
            <rFont val="Tahoma"/>
            <family val="2"/>
            <charset val="162"/>
          </rPr>
          <t xml:space="preserve">
Formül bulunmaktadır.
</t>
        </r>
      </text>
    </comment>
    <comment ref="AE27" authorId="0" shapeId="0">
      <text>
        <r>
          <rPr>
            <b/>
            <sz val="9"/>
            <color indexed="81"/>
            <rFont val="Tahoma"/>
            <family val="2"/>
            <charset val="162"/>
          </rPr>
          <t>Yazar:</t>
        </r>
        <r>
          <rPr>
            <sz val="9"/>
            <color indexed="81"/>
            <rFont val="Tahoma"/>
            <family val="2"/>
            <charset val="162"/>
          </rPr>
          <t xml:space="preserve">
Formül bulunmaktadır.</t>
        </r>
      </text>
    </comment>
    <comment ref="D28" authorId="0" shapeId="0">
      <text>
        <r>
          <rPr>
            <b/>
            <sz val="9"/>
            <color indexed="81"/>
            <rFont val="Tahoma"/>
            <family val="2"/>
            <charset val="162"/>
          </rPr>
          <t>Yazar:</t>
        </r>
        <r>
          <rPr>
            <sz val="9"/>
            <color indexed="81"/>
            <rFont val="Tahoma"/>
            <family val="2"/>
            <charset val="162"/>
          </rPr>
          <t xml:space="preserve">
Dahil Edilecek Veriler: TUBİTAK  2209 A-2209 B, TÜSEB A1 Lisans, A2 Yüksek Lisans, A3-DR/TUS, TUSAŞ LIFT UP Sanayi Odaklı Lisans Bitirme Projeleri Programına ait veriler dahil edilecektir.</t>
        </r>
      </text>
    </comment>
    <comment ref="AD28" authorId="0" shapeId="0">
      <text>
        <r>
          <rPr>
            <b/>
            <sz val="9"/>
            <color indexed="81"/>
            <rFont val="Tahoma"/>
            <family val="2"/>
            <charset val="162"/>
          </rPr>
          <t>Yazar:</t>
        </r>
        <r>
          <rPr>
            <sz val="9"/>
            <color indexed="81"/>
            <rFont val="Tahoma"/>
            <family val="2"/>
            <charset val="162"/>
          </rPr>
          <t xml:space="preserve">
Formül bulunmaktadır.
</t>
        </r>
      </text>
    </comment>
    <comment ref="AE28" authorId="0" shapeId="0">
      <text>
        <r>
          <rPr>
            <b/>
            <sz val="9"/>
            <color indexed="81"/>
            <rFont val="Tahoma"/>
            <family val="2"/>
            <charset val="162"/>
          </rPr>
          <t>Yazar:</t>
        </r>
        <r>
          <rPr>
            <sz val="9"/>
            <color indexed="81"/>
            <rFont val="Tahoma"/>
            <family val="2"/>
            <charset val="162"/>
          </rPr>
          <t xml:space="preserve">
Formül bulunmaktadır.</t>
        </r>
      </text>
    </comment>
    <comment ref="D29"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üniversite tarafından düzenlenen sempozyum, kongre, sanatsal sergi,  seminerler, webinarlar, paneller, konferanslar, proje pazarı vb. toplam sayısı sunulacaktır.
- Diğer üniversiteler veya kurum ve kuruluşlarla ortak düzenlenen etkinlikler değerlendirmeye dâhildir.
Dahil Edilmeyecek Veriler: Diğer üniversite, kurum ve kuruluşlar tarafından gerçekleştirilen ve üniversite öğretim elemanlarının bireysel katılım sağladığı etkinlikler değerlendirmeye dâhil değildir.
Diğer Açıklamalar: Mükerrer veri oluşmaması adına UYGAR Merkezleri ve Akademik Birimlerin birlikte düzenledikleri etkinlikleri sadece UYGAR Merkezleri bildirecektir. Akademik birimler bu kapsam dışındaki verileri sağlayacaktır.
</t>
        </r>
      </text>
    </comment>
    <comment ref="AD29" authorId="0" shapeId="0">
      <text>
        <r>
          <rPr>
            <b/>
            <sz val="9"/>
            <color indexed="81"/>
            <rFont val="Tahoma"/>
            <family val="2"/>
            <charset val="162"/>
          </rPr>
          <t>Yazar:</t>
        </r>
        <r>
          <rPr>
            <sz val="9"/>
            <color indexed="81"/>
            <rFont val="Tahoma"/>
            <family val="2"/>
            <charset val="162"/>
          </rPr>
          <t xml:space="preserve">
Formül bulunmaktadır.
</t>
        </r>
      </text>
    </comment>
    <comment ref="AE29" authorId="0" shapeId="0">
      <text>
        <r>
          <rPr>
            <b/>
            <sz val="9"/>
            <color indexed="81"/>
            <rFont val="Tahoma"/>
            <family val="2"/>
            <charset val="162"/>
          </rPr>
          <t>Yazar:</t>
        </r>
        <r>
          <rPr>
            <sz val="9"/>
            <color indexed="81"/>
            <rFont val="Tahoma"/>
            <family val="2"/>
            <charset val="162"/>
          </rPr>
          <t xml:space="preserve">
Formül bulunmaktadır.</t>
        </r>
      </text>
    </comment>
    <comment ref="D30"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dinleyici katılımının dışında (Kongre, Sempozyum, Çalıştay, Oturum Başkanlığı, Sanal Sunum, Poster vb.) gerçekleştirilen bilimsel etkinliklere katılım sayısı dahil edilecektir.
- Her bir etkinlik ayrı ayrı sayılacaktır.
Dahil Edilmeyecek Veriler: Öğretim elemanının katılım sağladığı bilimsel etkinlikte birden fazla görev alması/bildiri sunması durumunda görev/bildiri sayısı dahil edilmeyecektir.
Diğer Açıklamalar: Öğretim elemanı bulunmayan birimlerin veri girişi yapmasına gerek yoktur.
</t>
        </r>
      </text>
    </comment>
    <comment ref="AD30" authorId="0" shapeId="0">
      <text>
        <r>
          <rPr>
            <b/>
            <sz val="9"/>
            <color indexed="81"/>
            <rFont val="Tahoma"/>
            <family val="2"/>
            <charset val="162"/>
          </rPr>
          <t>Yazar:</t>
        </r>
        <r>
          <rPr>
            <sz val="9"/>
            <color indexed="81"/>
            <rFont val="Tahoma"/>
            <family val="2"/>
            <charset val="162"/>
          </rPr>
          <t xml:space="preserve">
Formül bulunmaktadır.
</t>
        </r>
      </text>
    </comment>
    <comment ref="AE30" authorId="0" shapeId="0">
      <text>
        <r>
          <rPr>
            <b/>
            <sz val="9"/>
            <color indexed="81"/>
            <rFont val="Tahoma"/>
            <family val="2"/>
            <charset val="162"/>
          </rPr>
          <t>Yazar:</t>
        </r>
        <r>
          <rPr>
            <sz val="9"/>
            <color indexed="81"/>
            <rFont val="Tahoma"/>
            <family val="2"/>
            <charset val="162"/>
          </rPr>
          <t xml:space="preserve">
Formül bulunmaktadır.</t>
        </r>
      </text>
    </comment>
    <comment ref="D31" authorId="0" shapeId="0">
      <text>
        <r>
          <rPr>
            <b/>
            <sz val="9"/>
            <color indexed="81"/>
            <rFont val="Tahoma"/>
            <family val="2"/>
            <charset val="162"/>
          </rPr>
          <t>Yazar:</t>
        </r>
        <r>
          <rPr>
            <sz val="9"/>
            <color indexed="81"/>
            <rFont val="Tahoma"/>
            <family val="2"/>
            <charset val="162"/>
          </rPr>
          <t xml:space="preserve">
Dahil Edilecek Veriler: İzleme ve değerlendirme dönemlerinde anabilim dallarımız tezli yüksek lisans programlarından mezun olan öğrencilerin sayısı dahil edilecektir.</t>
        </r>
      </text>
    </comment>
    <comment ref="AD31" authorId="0" shapeId="0">
      <text>
        <r>
          <rPr>
            <b/>
            <sz val="9"/>
            <color indexed="81"/>
            <rFont val="Tahoma"/>
            <family val="2"/>
            <charset val="162"/>
          </rPr>
          <t>Yazar:</t>
        </r>
        <r>
          <rPr>
            <sz val="9"/>
            <color indexed="81"/>
            <rFont val="Tahoma"/>
            <family val="2"/>
            <charset val="162"/>
          </rPr>
          <t xml:space="preserve">
Formül bulunmaktadır.
</t>
        </r>
      </text>
    </comment>
    <comment ref="AE31" authorId="0" shapeId="0">
      <text>
        <r>
          <rPr>
            <b/>
            <sz val="9"/>
            <color indexed="81"/>
            <rFont val="Tahoma"/>
            <family val="2"/>
            <charset val="162"/>
          </rPr>
          <t>Yazar:</t>
        </r>
        <r>
          <rPr>
            <sz val="9"/>
            <color indexed="81"/>
            <rFont val="Tahoma"/>
            <family val="2"/>
            <charset val="162"/>
          </rPr>
          <t xml:space="preserve">
Formül bulunmaktadır.</t>
        </r>
      </text>
    </comment>
    <comment ref="D32" authorId="0" shapeId="0">
      <text>
        <r>
          <rPr>
            <b/>
            <sz val="9"/>
            <color indexed="81"/>
            <rFont val="Tahoma"/>
            <family val="2"/>
            <charset val="162"/>
          </rPr>
          <t>Yazar:</t>
        </r>
        <r>
          <rPr>
            <sz val="9"/>
            <color indexed="81"/>
            <rFont val="Tahoma"/>
            <family val="2"/>
            <charset val="162"/>
          </rPr>
          <t xml:space="preserve">
Dahil Edilecek Veriler: İzleme ve değerlendirme dönemlerinde lisansüstü eğitim gören öğrenci sayısının toplam kayıtlı öğrenci sayısına oranının yüzdesel karşılığı dahil edilecektir [(Lisansüstü Eğitim Programlarına Kayıtlı Öğrenci Sayısı/ Kayıtlı Tüm Öğrenci Sayısı) *100.] 
-Uzaktan eğitim programları dahil edilecektir.
</t>
        </r>
      </text>
    </comment>
    <comment ref="AD32" authorId="0" shapeId="0">
      <text>
        <r>
          <rPr>
            <b/>
            <sz val="9"/>
            <color indexed="81"/>
            <rFont val="Tahoma"/>
            <family val="2"/>
            <charset val="162"/>
          </rPr>
          <t>Yazar:</t>
        </r>
        <r>
          <rPr>
            <sz val="9"/>
            <color indexed="81"/>
            <rFont val="Tahoma"/>
            <family val="2"/>
            <charset val="162"/>
          </rPr>
          <t xml:space="preserve">
Formül bulunmaktadır.
</t>
        </r>
      </text>
    </comment>
    <comment ref="AE32" authorId="0" shapeId="0">
      <text>
        <r>
          <rPr>
            <b/>
            <sz val="9"/>
            <color indexed="81"/>
            <rFont val="Tahoma"/>
            <family val="2"/>
            <charset val="162"/>
          </rPr>
          <t>Yazar:</t>
        </r>
        <r>
          <rPr>
            <sz val="9"/>
            <color indexed="81"/>
            <rFont val="Tahoma"/>
            <family val="2"/>
            <charset val="162"/>
          </rPr>
          <t xml:space="preserve">
Formül bulunmaktadır.</t>
        </r>
      </text>
    </comment>
    <comment ref="D33" authorId="0" shapeId="0">
      <text>
        <r>
          <rPr>
            <b/>
            <sz val="9"/>
            <color indexed="81"/>
            <rFont val="Tahoma"/>
            <family val="2"/>
            <charset val="162"/>
          </rPr>
          <t>Yazar:</t>
        </r>
        <r>
          <rPr>
            <sz val="9"/>
            <color indexed="81"/>
            <rFont val="Tahoma"/>
            <family val="2"/>
            <charset val="162"/>
          </rPr>
          <t xml:space="preserve">
Dahil Edilecek Veriler: Lisansüstü Eğitim Enstitüsü Bünyesinde bulunan Uzaktan Eğitim/Tezli/Tezsiz Yüksek Lisans ve Doktora Programlarının toplam sayısı dahil edilecektir.</t>
        </r>
      </text>
    </comment>
    <comment ref="AD33" authorId="0" shapeId="0">
      <text>
        <r>
          <rPr>
            <b/>
            <sz val="9"/>
            <color indexed="81"/>
            <rFont val="Tahoma"/>
            <family val="2"/>
            <charset val="162"/>
          </rPr>
          <t>Yazar:</t>
        </r>
        <r>
          <rPr>
            <sz val="9"/>
            <color indexed="81"/>
            <rFont val="Tahoma"/>
            <family val="2"/>
            <charset val="162"/>
          </rPr>
          <t xml:space="preserve">
Formül bulunmaktadır.
</t>
        </r>
      </text>
    </comment>
    <comment ref="AE33" authorId="0" shapeId="0">
      <text>
        <r>
          <rPr>
            <b/>
            <sz val="9"/>
            <color indexed="81"/>
            <rFont val="Tahoma"/>
            <family val="2"/>
            <charset val="162"/>
          </rPr>
          <t>Yazar:</t>
        </r>
        <r>
          <rPr>
            <sz val="9"/>
            <color indexed="81"/>
            <rFont val="Tahoma"/>
            <family val="2"/>
            <charset val="162"/>
          </rPr>
          <t xml:space="preserve">
Formül bulunmaktadır.</t>
        </r>
      </text>
    </comment>
    <comment ref="D34"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SCI-Expanded, SSCI, AHCI indekslerde yer alan Bartın Üniversitesi adresli yayınların (makale ve inceleme) YÖKSİS üzerinden elde edilen ilgili yıldaki öğretim üyesi sayısına bölünmesiyle elde edilmektedir.</t>
        </r>
      </text>
    </comment>
    <comment ref="AD34" authorId="0" shapeId="0">
      <text>
        <r>
          <rPr>
            <b/>
            <sz val="9"/>
            <color indexed="81"/>
            <rFont val="Tahoma"/>
            <family val="2"/>
            <charset val="162"/>
          </rPr>
          <t>Yazar:</t>
        </r>
        <r>
          <rPr>
            <sz val="9"/>
            <color indexed="81"/>
            <rFont val="Tahoma"/>
            <family val="2"/>
            <charset val="162"/>
          </rPr>
          <t xml:space="preserve">
Formül bulunmaktadır.
</t>
        </r>
      </text>
    </comment>
    <comment ref="AE34" authorId="0" shapeId="0">
      <text>
        <r>
          <rPr>
            <b/>
            <sz val="9"/>
            <color indexed="81"/>
            <rFont val="Tahoma"/>
            <family val="2"/>
            <charset val="162"/>
          </rPr>
          <t>Yazar:</t>
        </r>
        <r>
          <rPr>
            <sz val="9"/>
            <color indexed="81"/>
            <rFont val="Tahoma"/>
            <family val="2"/>
            <charset val="162"/>
          </rPr>
          <t xml:space="preserve">
Formül bulunmaktadır.</t>
        </r>
      </text>
    </comment>
    <comment ref="D35"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Scopus’ta indekslenen Bartın Üniversitesi adresli tüm yayınların (makale, derleme, mektup, kitap, kitap bölümü, konferans vb.) YÖKSİS üzerinden elde edilen ilgili yıldaki öğretim elemanı sayısına bölünmesiyle elde edilmektedi .</t>
        </r>
      </text>
    </comment>
    <comment ref="AD35" authorId="0" shapeId="0">
      <text>
        <r>
          <rPr>
            <b/>
            <sz val="9"/>
            <color indexed="81"/>
            <rFont val="Tahoma"/>
            <family val="2"/>
            <charset val="162"/>
          </rPr>
          <t>Yazar:</t>
        </r>
        <r>
          <rPr>
            <sz val="9"/>
            <color indexed="81"/>
            <rFont val="Tahoma"/>
            <family val="2"/>
            <charset val="162"/>
          </rPr>
          <t xml:space="preserve">
Formül bulunmaktadır.
</t>
        </r>
      </text>
    </comment>
    <comment ref="AE35" authorId="0" shapeId="0">
      <text>
        <r>
          <rPr>
            <b/>
            <sz val="9"/>
            <color indexed="81"/>
            <rFont val="Tahoma"/>
            <family val="2"/>
            <charset val="162"/>
          </rPr>
          <t>Yazar:</t>
        </r>
        <r>
          <rPr>
            <sz val="9"/>
            <color indexed="81"/>
            <rFont val="Tahoma"/>
            <family val="2"/>
            <charset val="162"/>
          </rPr>
          <t xml:space="preserve">
Formül bulunmaktadır.</t>
        </r>
      </text>
    </comment>
    <comment ref="D36"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TR Dizin’de indekslenen Bartın Üniversitesi adresli yayınların (makale ve inceleme) YÖKSİS üzerinden elde edilen ilgili yıldaki öğretim elemanı sayısına bölünmesiyle elde edilmektedir.</t>
        </r>
      </text>
    </comment>
    <comment ref="AD36" authorId="0" shapeId="0">
      <text>
        <r>
          <rPr>
            <b/>
            <sz val="9"/>
            <color indexed="81"/>
            <rFont val="Tahoma"/>
            <family val="2"/>
            <charset val="162"/>
          </rPr>
          <t>Yazar:</t>
        </r>
        <r>
          <rPr>
            <sz val="9"/>
            <color indexed="81"/>
            <rFont val="Tahoma"/>
            <family val="2"/>
            <charset val="162"/>
          </rPr>
          <t xml:space="preserve">
Formül bulunmaktadır.
</t>
        </r>
      </text>
    </comment>
    <comment ref="AE36" authorId="0" shapeId="0">
      <text>
        <r>
          <rPr>
            <b/>
            <sz val="9"/>
            <color indexed="81"/>
            <rFont val="Tahoma"/>
            <family val="2"/>
            <charset val="162"/>
          </rPr>
          <t>Yazar:</t>
        </r>
        <r>
          <rPr>
            <sz val="9"/>
            <color indexed="81"/>
            <rFont val="Tahoma"/>
            <family val="2"/>
            <charset val="162"/>
          </rPr>
          <t xml:space="preserve">
Formül bulunmaktadır.</t>
        </r>
      </text>
    </comment>
    <comment ref="D37"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WoS’ta (SCI-Expanded, SSCI, AHCI) yer alan Bartın Üniversitesi adresli yayınlardan (makale ve inceleme) çeyreklik değeri Q1 olanların ilgili indekslerdeki tüm yayınlara olan oranını ifade etmektedir.</t>
        </r>
      </text>
    </comment>
    <comment ref="AD37" authorId="0" shapeId="0">
      <text>
        <r>
          <rPr>
            <b/>
            <sz val="9"/>
            <color indexed="81"/>
            <rFont val="Tahoma"/>
            <family val="2"/>
            <charset val="162"/>
          </rPr>
          <t>Yazar:</t>
        </r>
        <r>
          <rPr>
            <sz val="9"/>
            <color indexed="81"/>
            <rFont val="Tahoma"/>
            <family val="2"/>
            <charset val="162"/>
          </rPr>
          <t xml:space="preserve">
Formül bulunmaktadır.
</t>
        </r>
      </text>
    </comment>
    <comment ref="AE37" authorId="0" shapeId="0">
      <text>
        <r>
          <rPr>
            <b/>
            <sz val="9"/>
            <color indexed="81"/>
            <rFont val="Tahoma"/>
            <family val="2"/>
            <charset val="162"/>
          </rPr>
          <t>Yazar:</t>
        </r>
        <r>
          <rPr>
            <sz val="9"/>
            <color indexed="81"/>
            <rFont val="Tahoma"/>
            <family val="2"/>
            <charset val="162"/>
          </rPr>
          <t xml:space="preserve">
Formül bulunmaktadır.</t>
        </r>
      </text>
    </comment>
    <comment ref="D38"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WoS (SCI-Expanded, SSCI, AHCI, ESCI, CPCI, BKCI) ve Scopus’ta indekslenen Bartın Üniversitesi adresli yayınlar içerisinden Country/Ülke filtresinde Türkiye haricindeki ülkeler seçilerek elde edilmektedir.</t>
        </r>
      </text>
    </comment>
    <comment ref="AD38" authorId="0" shapeId="0">
      <text>
        <r>
          <rPr>
            <b/>
            <sz val="9"/>
            <color indexed="81"/>
            <rFont val="Tahoma"/>
            <family val="2"/>
            <charset val="162"/>
          </rPr>
          <t>Yazar:</t>
        </r>
        <r>
          <rPr>
            <sz val="9"/>
            <color indexed="81"/>
            <rFont val="Tahoma"/>
            <family val="2"/>
            <charset val="162"/>
          </rPr>
          <t xml:space="preserve">
Formül bulunmaktadır.
</t>
        </r>
      </text>
    </comment>
    <comment ref="AE38" authorId="0" shapeId="0">
      <text>
        <r>
          <rPr>
            <b/>
            <sz val="9"/>
            <color indexed="81"/>
            <rFont val="Tahoma"/>
            <family val="2"/>
            <charset val="162"/>
          </rPr>
          <t>Yazar:</t>
        </r>
        <r>
          <rPr>
            <sz val="9"/>
            <color indexed="81"/>
            <rFont val="Tahoma"/>
            <family val="2"/>
            <charset val="162"/>
          </rPr>
          <t xml:space="preserve">
Formül bulunmaktadır.</t>
        </r>
      </text>
    </comment>
    <comment ref="D39" authorId="0" shapeId="0">
      <text>
        <r>
          <rPr>
            <b/>
            <sz val="9"/>
            <color indexed="81"/>
            <rFont val="Tahoma"/>
            <family val="2"/>
            <charset val="162"/>
          </rPr>
          <t>Yazar:</t>
        </r>
        <r>
          <rPr>
            <sz val="9"/>
            <color indexed="81"/>
            <rFont val="Tahoma"/>
            <family val="2"/>
            <charset val="162"/>
          </rPr>
          <t xml:space="preserve">
Dahil Edilecek Veriler: İzleme ve değerlendirme dönemleri tarihi itibari ile WoS (SCI-Expanded, SSCI, AHCI, ESCI) ve Scopus’ta indekslenen Bartın Üniversitesi adresli yayınlardan Affiliation/Kurum filtresinde “Bartın Üniversitesi” haricindeki kurumlar seçilerek elde edilen yayınlar içerisinden kadın öğretim elemanlarının sayısı elde edilerek veri dahil edilmelidir.
-İlgili yılda devam eden projelerde görev alan kadın öğretim elemanı sayısı dahil edilmelidir.
Diğer Açıklamalar: Yayınlarda yer alan kadın öğretim elemanı sayısı Kütüphane ve Dokümantasyon Daire Başkanlığınca, projelerde yer alan kadın öğretim elemanı ise PTOGK tarafından sağlanmalıdır.
</t>
        </r>
      </text>
    </comment>
    <comment ref="AD39" authorId="0" shapeId="0">
      <text>
        <r>
          <rPr>
            <b/>
            <sz val="9"/>
            <color indexed="81"/>
            <rFont val="Tahoma"/>
            <family val="2"/>
            <charset val="162"/>
          </rPr>
          <t>Yazar:</t>
        </r>
        <r>
          <rPr>
            <sz val="9"/>
            <color indexed="81"/>
            <rFont val="Tahoma"/>
            <family val="2"/>
            <charset val="162"/>
          </rPr>
          <t xml:space="preserve">
Formül bulunmaktadır.
</t>
        </r>
      </text>
    </comment>
    <comment ref="AE39" authorId="0" shapeId="0">
      <text>
        <r>
          <rPr>
            <b/>
            <sz val="9"/>
            <color indexed="81"/>
            <rFont val="Tahoma"/>
            <family val="2"/>
            <charset val="162"/>
          </rPr>
          <t>Yazar:</t>
        </r>
        <r>
          <rPr>
            <sz val="9"/>
            <color indexed="81"/>
            <rFont val="Tahoma"/>
            <family val="2"/>
            <charset val="162"/>
          </rPr>
          <t xml:space="preserve">
Formül bulunmaktadır.</t>
        </r>
      </text>
    </comment>
    <comment ref="D40" authorId="0" shapeId="0">
      <text>
        <r>
          <rPr>
            <b/>
            <sz val="9"/>
            <color indexed="81"/>
            <rFont val="Tahoma"/>
            <family val="2"/>
            <charset val="162"/>
          </rPr>
          <t>Yazar:</t>
        </r>
        <r>
          <rPr>
            <sz val="9"/>
            <color indexed="81"/>
            <rFont val="Tahoma"/>
            <family val="2"/>
            <charset val="162"/>
          </rPr>
          <t xml:space="preserve">
Dahil Edilecek Veriler: Girişimcilik ve yenilikçilik temalı ders alan ya da bilimsel etkinliklere katılan öğrenci sayısının toplam öğrenci sayısına oranıdır.</t>
        </r>
      </text>
    </comment>
    <comment ref="AD40" authorId="0" shapeId="0">
      <text>
        <r>
          <rPr>
            <b/>
            <sz val="9"/>
            <color indexed="81"/>
            <rFont val="Tahoma"/>
            <family val="2"/>
            <charset val="162"/>
          </rPr>
          <t>Yazar:</t>
        </r>
        <r>
          <rPr>
            <sz val="9"/>
            <color indexed="81"/>
            <rFont val="Tahoma"/>
            <family val="2"/>
            <charset val="162"/>
          </rPr>
          <t xml:space="preserve">
Formül bulunmaktadır.
</t>
        </r>
      </text>
    </comment>
    <comment ref="AE40" authorId="0" shapeId="0">
      <text>
        <r>
          <rPr>
            <b/>
            <sz val="9"/>
            <color indexed="81"/>
            <rFont val="Tahoma"/>
            <family val="2"/>
            <charset val="162"/>
          </rPr>
          <t>Yazar:</t>
        </r>
        <r>
          <rPr>
            <sz val="9"/>
            <color indexed="81"/>
            <rFont val="Tahoma"/>
            <family val="2"/>
            <charset val="162"/>
          </rPr>
          <t xml:space="preserve">
Formül bulunmaktadır.</t>
        </r>
      </text>
    </comment>
    <comment ref="D41" authorId="0" shapeId="0">
      <text>
        <r>
          <rPr>
            <b/>
            <sz val="9"/>
            <color indexed="81"/>
            <rFont val="Tahoma"/>
            <family val="2"/>
            <charset val="162"/>
          </rPr>
          <t>Yazar:</t>
        </r>
        <r>
          <rPr>
            <sz val="9"/>
            <color indexed="81"/>
            <rFont val="Tahoma"/>
            <family val="2"/>
            <charset val="162"/>
          </rPr>
          <t xml:space="preserve">
Dahil Edilecek Veriler: İlgili yılda yürütülen sosyal sorumluluk projesi sayısı sunulacaktır.
-Belirli bir bütçesi, hedefi ve çıktıları olan en az iki ay süreli projelerle ilgili veriler girilecektir.
Dahil Edilmeyecek Veriler: Öğrenciler tarafından yürütülen sosyal sorumluluk projeleri değerlendirmeye dâhil değildir.
</t>
        </r>
      </text>
    </comment>
    <comment ref="AD41" authorId="0" shapeId="0">
      <text>
        <r>
          <rPr>
            <b/>
            <sz val="9"/>
            <color indexed="81"/>
            <rFont val="Tahoma"/>
            <family val="2"/>
            <charset val="162"/>
          </rPr>
          <t>Yazar:</t>
        </r>
        <r>
          <rPr>
            <sz val="9"/>
            <color indexed="81"/>
            <rFont val="Tahoma"/>
            <family val="2"/>
            <charset val="162"/>
          </rPr>
          <t xml:space="preserve">
Formül bulunmaktadır.
</t>
        </r>
      </text>
    </comment>
    <comment ref="AE41" authorId="0" shapeId="0">
      <text>
        <r>
          <rPr>
            <b/>
            <sz val="9"/>
            <color indexed="81"/>
            <rFont val="Tahoma"/>
            <family val="2"/>
            <charset val="162"/>
          </rPr>
          <t>Yazar:</t>
        </r>
        <r>
          <rPr>
            <sz val="9"/>
            <color indexed="81"/>
            <rFont val="Tahoma"/>
            <family val="2"/>
            <charset val="162"/>
          </rPr>
          <t xml:space="preserve">
Formül bulunmaktadır.</t>
        </r>
      </text>
    </comment>
    <comment ref="D42" authorId="0" shapeId="0">
      <text>
        <r>
          <rPr>
            <b/>
            <sz val="9"/>
            <color indexed="81"/>
            <rFont val="Tahoma"/>
            <family val="2"/>
            <charset val="162"/>
          </rPr>
          <t>Yazar:</t>
        </r>
        <r>
          <rPr>
            <sz val="9"/>
            <color indexed="81"/>
            <rFont val="Tahoma"/>
            <family val="2"/>
            <charset val="162"/>
          </rPr>
          <t xml:space="preserve">
Dahil Edilecek Veriler: İlgili yılda öğrenciler tarafından yürütülen sosyal sorumluluk projelerinin sayısı sunulacaktır.
-Projeler yurtiçi (il, bölge veya ülke bazında) olmalıdır.
-Ders veya proje ödevi kapsamında yaptırılan ve belirli bir kredisi olan sosyal sorumluluk projeleri değerlendirmeye dâhildir.
</t>
        </r>
      </text>
    </comment>
    <comment ref="AD42" authorId="0" shapeId="0">
      <text>
        <r>
          <rPr>
            <b/>
            <sz val="9"/>
            <color indexed="81"/>
            <rFont val="Tahoma"/>
            <family val="2"/>
            <charset val="162"/>
          </rPr>
          <t>Yazar:</t>
        </r>
        <r>
          <rPr>
            <sz val="9"/>
            <color indexed="81"/>
            <rFont val="Tahoma"/>
            <family val="2"/>
            <charset val="162"/>
          </rPr>
          <t xml:space="preserve">
Formül bulunmaktadır.
</t>
        </r>
      </text>
    </comment>
    <comment ref="AE42" authorId="0" shapeId="0">
      <text>
        <r>
          <rPr>
            <b/>
            <sz val="9"/>
            <color indexed="81"/>
            <rFont val="Tahoma"/>
            <family val="2"/>
            <charset val="162"/>
          </rPr>
          <t>Yazar:</t>
        </r>
        <r>
          <rPr>
            <sz val="9"/>
            <color indexed="81"/>
            <rFont val="Tahoma"/>
            <family val="2"/>
            <charset val="162"/>
          </rPr>
          <t xml:space="preserve">
Formül bulunmaktadır.</t>
        </r>
      </text>
    </comment>
    <comment ref="D43" authorId="0" shapeId="0">
      <text>
        <r>
          <rPr>
            <b/>
            <sz val="9"/>
            <color indexed="81"/>
            <rFont val="Tahoma"/>
            <family val="2"/>
            <charset val="162"/>
          </rPr>
          <t>Yazar:</t>
        </r>
        <r>
          <rPr>
            <sz val="9"/>
            <color indexed="81"/>
            <rFont val="Tahoma"/>
            <family val="2"/>
            <charset val="162"/>
          </rPr>
          <t xml:space="preserve">
Dahil Edilecek Veriler: İlgili yılda Üniversite tarafından öğrencilerin kişisel ve sosyal gelişimine yönelik düzenlenen etkinlik (Konferans, seminer, kültür ve sanat etkinlikleri, kurslar vb.) sayısı dahil edilecektir.</t>
        </r>
      </text>
    </comment>
    <comment ref="D44"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AD44" authorId="0" shapeId="0">
      <text>
        <r>
          <rPr>
            <b/>
            <sz val="9"/>
            <color indexed="81"/>
            <rFont val="Tahoma"/>
            <family val="2"/>
            <charset val="162"/>
          </rPr>
          <t>Yazar:</t>
        </r>
        <r>
          <rPr>
            <sz val="9"/>
            <color indexed="81"/>
            <rFont val="Tahoma"/>
            <family val="2"/>
            <charset val="162"/>
          </rPr>
          <t xml:space="preserve">
Formül bulunmaktadır.
</t>
        </r>
      </text>
    </comment>
    <comment ref="AE44" authorId="0" shapeId="0">
      <text>
        <r>
          <rPr>
            <b/>
            <sz val="9"/>
            <color indexed="81"/>
            <rFont val="Tahoma"/>
            <family val="2"/>
            <charset val="162"/>
          </rPr>
          <t>Yazar:</t>
        </r>
        <r>
          <rPr>
            <sz val="9"/>
            <color indexed="81"/>
            <rFont val="Tahoma"/>
            <family val="2"/>
            <charset val="162"/>
          </rPr>
          <t xml:space="preserve">
Formül bulunmaktadır.</t>
        </r>
      </text>
    </comment>
    <comment ref="D45"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AD45" authorId="0" shapeId="0">
      <text>
        <r>
          <rPr>
            <b/>
            <sz val="9"/>
            <color indexed="81"/>
            <rFont val="Tahoma"/>
            <family val="2"/>
            <charset val="162"/>
          </rPr>
          <t>Yazar:</t>
        </r>
        <r>
          <rPr>
            <sz val="9"/>
            <color indexed="81"/>
            <rFont val="Tahoma"/>
            <family val="2"/>
            <charset val="162"/>
          </rPr>
          <t xml:space="preserve">
Formül bulunmaktadır.
</t>
        </r>
      </text>
    </comment>
    <comment ref="AE45" authorId="0" shapeId="0">
      <text>
        <r>
          <rPr>
            <b/>
            <sz val="9"/>
            <color indexed="81"/>
            <rFont val="Tahoma"/>
            <family val="2"/>
            <charset val="162"/>
          </rPr>
          <t>Yazar:</t>
        </r>
        <r>
          <rPr>
            <sz val="9"/>
            <color indexed="81"/>
            <rFont val="Tahoma"/>
            <family val="2"/>
            <charset val="162"/>
          </rPr>
          <t xml:space="preserve">
Formül bulunmaktadır.</t>
        </r>
      </text>
    </comment>
    <comment ref="D46"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AD46" authorId="0" shapeId="0">
      <text>
        <r>
          <rPr>
            <b/>
            <sz val="9"/>
            <color indexed="81"/>
            <rFont val="Tahoma"/>
            <family val="2"/>
            <charset val="162"/>
          </rPr>
          <t>Yazar:</t>
        </r>
        <r>
          <rPr>
            <sz val="9"/>
            <color indexed="81"/>
            <rFont val="Tahoma"/>
            <family val="2"/>
            <charset val="162"/>
          </rPr>
          <t xml:space="preserve">
Formül bulunmaktadır.
</t>
        </r>
      </text>
    </comment>
    <comment ref="AE46" authorId="0" shapeId="0">
      <text>
        <r>
          <rPr>
            <b/>
            <sz val="9"/>
            <color indexed="81"/>
            <rFont val="Tahoma"/>
            <family val="2"/>
            <charset val="162"/>
          </rPr>
          <t>Yazar:</t>
        </r>
        <r>
          <rPr>
            <sz val="9"/>
            <color indexed="81"/>
            <rFont val="Tahoma"/>
            <family val="2"/>
            <charset val="162"/>
          </rPr>
          <t xml:space="preserve">
Formül bulunmaktadır.</t>
        </r>
      </text>
    </comment>
    <comment ref="D47"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AD47" authorId="0" shapeId="0">
      <text>
        <r>
          <rPr>
            <b/>
            <sz val="9"/>
            <color indexed="81"/>
            <rFont val="Tahoma"/>
            <family val="2"/>
            <charset val="162"/>
          </rPr>
          <t>Yazar:</t>
        </r>
        <r>
          <rPr>
            <sz val="9"/>
            <color indexed="81"/>
            <rFont val="Tahoma"/>
            <family val="2"/>
            <charset val="162"/>
          </rPr>
          <t xml:space="preserve">
Formül bulunmaktadır.
</t>
        </r>
      </text>
    </comment>
    <comment ref="AE47" authorId="0" shapeId="0">
      <text>
        <r>
          <rPr>
            <b/>
            <sz val="9"/>
            <color indexed="81"/>
            <rFont val="Tahoma"/>
            <family val="2"/>
            <charset val="162"/>
          </rPr>
          <t>Yazar:</t>
        </r>
        <r>
          <rPr>
            <sz val="9"/>
            <color indexed="81"/>
            <rFont val="Tahoma"/>
            <family val="2"/>
            <charset val="162"/>
          </rPr>
          <t xml:space="preserve">
Formül bulunmaktadır.</t>
        </r>
      </text>
    </comment>
    <comment ref="D48"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akademik personel sayısı dahil edilecektir.
-Bir personelin birden fazla toplantıya katılması halinde katıldığı her bir toplantı ayrı ayrı sayılacaktır.
</t>
        </r>
      </text>
    </comment>
    <comment ref="AD48" authorId="0" shapeId="0">
      <text>
        <r>
          <rPr>
            <b/>
            <sz val="9"/>
            <color indexed="81"/>
            <rFont val="Tahoma"/>
            <family val="2"/>
            <charset val="162"/>
          </rPr>
          <t>Yazar:</t>
        </r>
        <r>
          <rPr>
            <sz val="9"/>
            <color indexed="81"/>
            <rFont val="Tahoma"/>
            <family val="2"/>
            <charset val="162"/>
          </rPr>
          <t xml:space="preserve">
Formül bulunmaktadır.
</t>
        </r>
      </text>
    </comment>
    <comment ref="AE48" authorId="0" shapeId="0">
      <text>
        <r>
          <rPr>
            <b/>
            <sz val="9"/>
            <color indexed="81"/>
            <rFont val="Tahoma"/>
            <family val="2"/>
            <charset val="162"/>
          </rPr>
          <t>Yazar:</t>
        </r>
        <r>
          <rPr>
            <sz val="9"/>
            <color indexed="81"/>
            <rFont val="Tahoma"/>
            <family val="2"/>
            <charset val="162"/>
          </rPr>
          <t xml:space="preserve">
Formül bulunmaktadır.</t>
        </r>
      </text>
    </comment>
    <comment ref="D49"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idari personel sayısı dahil edilecektir.
-Bir personelin birden fazla toplantıya katılması halinde katıldığı her bir toplantı ayrı ayrı sayılacaktır.
</t>
        </r>
      </text>
    </comment>
    <comment ref="AD49" authorId="0" shapeId="0">
      <text>
        <r>
          <rPr>
            <b/>
            <sz val="9"/>
            <color indexed="81"/>
            <rFont val="Tahoma"/>
            <family val="2"/>
            <charset val="162"/>
          </rPr>
          <t>Yazar:</t>
        </r>
        <r>
          <rPr>
            <sz val="9"/>
            <color indexed="81"/>
            <rFont val="Tahoma"/>
            <family val="2"/>
            <charset val="162"/>
          </rPr>
          <t xml:space="preserve">
Formül bulunmaktadır.
</t>
        </r>
      </text>
    </comment>
    <comment ref="AE49" authorId="0" shapeId="0">
      <text>
        <r>
          <rPr>
            <b/>
            <sz val="9"/>
            <color indexed="81"/>
            <rFont val="Tahoma"/>
            <family val="2"/>
            <charset val="162"/>
          </rPr>
          <t>Yazar:</t>
        </r>
        <r>
          <rPr>
            <sz val="9"/>
            <color indexed="81"/>
            <rFont val="Tahoma"/>
            <family val="2"/>
            <charset val="162"/>
          </rPr>
          <t xml:space="preserve">
Formül bulunmaktadır.</t>
        </r>
      </text>
    </comment>
    <comment ref="D50" authorId="0" shapeId="0">
      <text>
        <r>
          <rPr>
            <b/>
            <sz val="9"/>
            <color indexed="81"/>
            <rFont val="Tahoma"/>
            <family val="2"/>
            <charset val="162"/>
          </rPr>
          <t>Yazar:</t>
        </r>
        <r>
          <rPr>
            <sz val="9"/>
            <color indexed="81"/>
            <rFont val="Tahoma"/>
            <family val="2"/>
            <charset val="162"/>
          </rPr>
          <t xml:space="preserve">
Dahil Edilecek Veriler: Katılımcı yönetim anlayışı kapsamında birimlerde yapılan toplantı ve karar alma süreçlerine katılan öğrenci sayısı dahil edilecektir.
-Bir öğrencinin birden fazla toplantıya katılması halinde katıldığı her bir toplantı ayrı ayrı sayılacaktır.
</t>
        </r>
      </text>
    </comment>
    <comment ref="AD50" authorId="0" shapeId="0">
      <text>
        <r>
          <rPr>
            <b/>
            <sz val="9"/>
            <color indexed="81"/>
            <rFont val="Tahoma"/>
            <family val="2"/>
            <charset val="162"/>
          </rPr>
          <t>Yazar:</t>
        </r>
        <r>
          <rPr>
            <sz val="9"/>
            <color indexed="81"/>
            <rFont val="Tahoma"/>
            <family val="2"/>
            <charset val="162"/>
          </rPr>
          <t xml:space="preserve">
Formül bulunmaktadır.
</t>
        </r>
      </text>
    </comment>
    <comment ref="AE50" authorId="0" shapeId="0">
      <text>
        <r>
          <rPr>
            <b/>
            <sz val="9"/>
            <color indexed="81"/>
            <rFont val="Tahoma"/>
            <family val="2"/>
            <charset val="162"/>
          </rPr>
          <t>Yazar:</t>
        </r>
        <r>
          <rPr>
            <sz val="9"/>
            <color indexed="81"/>
            <rFont val="Tahoma"/>
            <family val="2"/>
            <charset val="162"/>
          </rPr>
          <t xml:space="preserve">
Formül bulunmaktadır.</t>
        </r>
      </text>
    </comment>
    <comment ref="D51" authorId="0" shapeId="0">
      <text>
        <r>
          <rPr>
            <b/>
            <sz val="9"/>
            <color indexed="81"/>
            <rFont val="Tahoma"/>
            <family val="2"/>
            <charset val="162"/>
          </rPr>
          <t>Yazar:</t>
        </r>
        <r>
          <rPr>
            <sz val="9"/>
            <color indexed="81"/>
            <rFont val="Tahoma"/>
            <family val="2"/>
            <charset val="162"/>
          </rPr>
          <t xml:space="preserve">
Dahil Edilecek Veriler: Yeni programların açılması, ders programlarının hazırlanması, program değerlendirme ve güncelleme çalışmaları, misyon farklılaşması, yeni hedeflerin belirlenmesi vb. kararların alınmasına katılan dış paydaş sayısı dahil edilecektir.
-Bir dış paydaşın birden fazla toplantıya katılması halinde katıldığı her bir toplantı ayrı ayrı sayılacaktır.
</t>
        </r>
      </text>
    </comment>
    <comment ref="AD51" authorId="0" shapeId="0">
      <text>
        <r>
          <rPr>
            <b/>
            <sz val="9"/>
            <color indexed="81"/>
            <rFont val="Tahoma"/>
            <family val="2"/>
            <charset val="162"/>
          </rPr>
          <t>Yazar:</t>
        </r>
        <r>
          <rPr>
            <sz val="9"/>
            <color indexed="81"/>
            <rFont val="Tahoma"/>
            <family val="2"/>
            <charset val="162"/>
          </rPr>
          <t xml:space="preserve">
Formül bulunmaktadır.
</t>
        </r>
      </text>
    </comment>
    <comment ref="AE51" authorId="0" shapeId="0">
      <text>
        <r>
          <rPr>
            <b/>
            <sz val="9"/>
            <color indexed="81"/>
            <rFont val="Tahoma"/>
            <family val="2"/>
            <charset val="162"/>
          </rPr>
          <t>Yazar:</t>
        </r>
        <r>
          <rPr>
            <sz val="9"/>
            <color indexed="81"/>
            <rFont val="Tahoma"/>
            <family val="2"/>
            <charset val="162"/>
          </rPr>
          <t xml:space="preserve">
Formül bulunmaktadır.</t>
        </r>
      </text>
    </comment>
    <comment ref="D52" authorId="0" shapeId="0">
      <text>
        <r>
          <rPr>
            <b/>
            <sz val="9"/>
            <color indexed="81"/>
            <rFont val="Tahoma"/>
            <family val="2"/>
            <charset val="162"/>
          </rPr>
          <t>Yazar:</t>
        </r>
        <r>
          <rPr>
            <sz val="9"/>
            <color indexed="81"/>
            <rFont val="Tahoma"/>
            <family val="2"/>
            <charset val="162"/>
          </rPr>
          <t xml:space="preserve">
Dahil Edilecek Veriler: Program değerlendirme ve güncelleme çalışmaları başta olmak üzere tüm iyileştirme süreçleri ile ilgili toplantılarda görüş bildiren tüm mezunların sayısı dahil edilecektir.
-Bir mezunun birden fazla toplantıya katılması halinde katıldığı her bir toplantı ayrı ayrı sayılacaktır.
Dahil Edilmeyecek Veriler: Mezun memnuniyet anketlerindeki katılımcılar dahil edilmeyecektir.
</t>
        </r>
      </text>
    </comment>
    <comment ref="AD52" authorId="0" shapeId="0">
      <text>
        <r>
          <rPr>
            <b/>
            <sz val="9"/>
            <color indexed="81"/>
            <rFont val="Tahoma"/>
            <family val="2"/>
            <charset val="162"/>
          </rPr>
          <t>Yazar:</t>
        </r>
        <r>
          <rPr>
            <sz val="9"/>
            <color indexed="81"/>
            <rFont val="Tahoma"/>
            <family val="2"/>
            <charset val="162"/>
          </rPr>
          <t xml:space="preserve">
Formül bulunmaktadır.
</t>
        </r>
      </text>
    </comment>
    <comment ref="AE52" authorId="0" shapeId="0">
      <text>
        <r>
          <rPr>
            <b/>
            <sz val="9"/>
            <color indexed="81"/>
            <rFont val="Tahoma"/>
            <family val="2"/>
            <charset val="162"/>
          </rPr>
          <t>Yazar:</t>
        </r>
        <r>
          <rPr>
            <sz val="9"/>
            <color indexed="81"/>
            <rFont val="Tahoma"/>
            <family val="2"/>
            <charset val="162"/>
          </rPr>
          <t xml:space="preserve">
Formül bulunmaktadır.</t>
        </r>
      </text>
    </comment>
    <comment ref="D53" authorId="0" shapeId="0">
      <text>
        <r>
          <rPr>
            <b/>
            <sz val="9"/>
            <color indexed="81"/>
            <rFont val="Tahoma"/>
            <family val="2"/>
            <charset val="162"/>
          </rPr>
          <t>Yazar:</t>
        </r>
        <r>
          <rPr>
            <sz val="9"/>
            <color indexed="81"/>
            <rFont val="Tahoma"/>
            <family val="2"/>
            <charset val="162"/>
          </rPr>
          <t xml:space="preserve">
PG5.3.1. Uluslararası öğrenci sayısı</t>
        </r>
      </text>
    </comment>
    <comment ref="AD53" authorId="0" shapeId="0">
      <text>
        <r>
          <rPr>
            <b/>
            <sz val="9"/>
            <color indexed="81"/>
            <rFont val="Tahoma"/>
            <family val="2"/>
            <charset val="162"/>
          </rPr>
          <t>Yazar:</t>
        </r>
        <r>
          <rPr>
            <sz val="9"/>
            <color indexed="81"/>
            <rFont val="Tahoma"/>
            <family val="2"/>
            <charset val="162"/>
          </rPr>
          <t xml:space="preserve">
Formül bulunmaktadır.
</t>
        </r>
      </text>
    </comment>
    <comment ref="AE53" authorId="0" shapeId="0">
      <text>
        <r>
          <rPr>
            <b/>
            <sz val="9"/>
            <color indexed="81"/>
            <rFont val="Tahoma"/>
            <family val="2"/>
            <charset val="162"/>
          </rPr>
          <t>Yazar:</t>
        </r>
        <r>
          <rPr>
            <sz val="9"/>
            <color indexed="81"/>
            <rFont val="Tahoma"/>
            <family val="2"/>
            <charset val="162"/>
          </rPr>
          <t xml:space="preserve">
Formül bulunmaktadır.</t>
        </r>
      </text>
    </comment>
    <comment ref="D54" authorId="0" shapeId="0">
      <text>
        <r>
          <rPr>
            <b/>
            <sz val="9"/>
            <color indexed="81"/>
            <rFont val="Tahoma"/>
            <family val="2"/>
            <charset val="162"/>
          </rPr>
          <t>Yazar:</t>
        </r>
        <r>
          <rPr>
            <sz val="9"/>
            <color indexed="81"/>
            <rFont val="Tahoma"/>
            <family val="2"/>
            <charset val="162"/>
          </rPr>
          <t xml:space="preserve">
PG5.3.2. Uluslararası değişim programları ile gelen öğrenci sayısı</t>
        </r>
      </text>
    </comment>
    <comment ref="AD54" authorId="0" shapeId="0">
      <text>
        <r>
          <rPr>
            <b/>
            <sz val="9"/>
            <color indexed="81"/>
            <rFont val="Tahoma"/>
            <family val="2"/>
            <charset val="162"/>
          </rPr>
          <t>Yazar:</t>
        </r>
        <r>
          <rPr>
            <sz val="9"/>
            <color indexed="81"/>
            <rFont val="Tahoma"/>
            <family val="2"/>
            <charset val="162"/>
          </rPr>
          <t xml:space="preserve">
Formül bulunmaktadır.
</t>
        </r>
      </text>
    </comment>
    <comment ref="AE54" authorId="0" shapeId="0">
      <text>
        <r>
          <rPr>
            <b/>
            <sz val="9"/>
            <color indexed="81"/>
            <rFont val="Tahoma"/>
            <family val="2"/>
            <charset val="162"/>
          </rPr>
          <t>Yazar:</t>
        </r>
        <r>
          <rPr>
            <sz val="9"/>
            <color indexed="81"/>
            <rFont val="Tahoma"/>
            <family val="2"/>
            <charset val="162"/>
          </rPr>
          <t xml:space="preserve">
Formül bulunmaktadır.</t>
        </r>
      </text>
    </comment>
    <comment ref="D55" authorId="0" shapeId="0">
      <text>
        <r>
          <rPr>
            <b/>
            <sz val="9"/>
            <color indexed="81"/>
            <rFont val="Tahoma"/>
            <family val="2"/>
            <charset val="162"/>
          </rPr>
          <t>Yazar:</t>
        </r>
        <r>
          <rPr>
            <sz val="9"/>
            <color indexed="81"/>
            <rFont val="Tahoma"/>
            <family val="2"/>
            <charset val="162"/>
          </rPr>
          <t xml:space="preserve">
PG5.3.4. Uluslararası değişim programları ile giden öğretim elemanı sayısı</t>
        </r>
      </text>
    </comment>
    <comment ref="AD55" authorId="0" shapeId="0">
      <text>
        <r>
          <rPr>
            <b/>
            <sz val="9"/>
            <color indexed="81"/>
            <rFont val="Tahoma"/>
            <family val="2"/>
            <charset val="162"/>
          </rPr>
          <t>Yazar:</t>
        </r>
        <r>
          <rPr>
            <sz val="9"/>
            <color indexed="81"/>
            <rFont val="Tahoma"/>
            <family val="2"/>
            <charset val="162"/>
          </rPr>
          <t xml:space="preserve">
Formül bulunmaktadır.
</t>
        </r>
      </text>
    </comment>
    <comment ref="AE55" authorId="0" shapeId="0">
      <text>
        <r>
          <rPr>
            <b/>
            <sz val="9"/>
            <color indexed="81"/>
            <rFont val="Tahoma"/>
            <family val="2"/>
            <charset val="162"/>
          </rPr>
          <t>Yazar:</t>
        </r>
        <r>
          <rPr>
            <sz val="9"/>
            <color indexed="81"/>
            <rFont val="Tahoma"/>
            <family val="2"/>
            <charset val="162"/>
          </rPr>
          <t xml:space="preserve">
Formül bulunmaktadır.</t>
        </r>
      </text>
    </comment>
    <comment ref="D56"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öğrenci değişim programları ile giden öğrenci sayısı dahil edilecektir.</t>
        </r>
      </text>
    </comment>
    <comment ref="AD56" authorId="0" shapeId="0">
      <text>
        <r>
          <rPr>
            <b/>
            <sz val="9"/>
            <color indexed="81"/>
            <rFont val="Tahoma"/>
            <family val="2"/>
            <charset val="162"/>
          </rPr>
          <t>Yazar:</t>
        </r>
        <r>
          <rPr>
            <sz val="9"/>
            <color indexed="81"/>
            <rFont val="Tahoma"/>
            <family val="2"/>
            <charset val="162"/>
          </rPr>
          <t xml:space="preserve">
Formül bulunmaktadır.
</t>
        </r>
      </text>
    </comment>
    <comment ref="AE56" authorId="0" shapeId="0">
      <text>
        <r>
          <rPr>
            <b/>
            <sz val="9"/>
            <color indexed="81"/>
            <rFont val="Tahoma"/>
            <family val="2"/>
            <charset val="162"/>
          </rPr>
          <t>Yazar:</t>
        </r>
        <r>
          <rPr>
            <sz val="9"/>
            <color indexed="81"/>
            <rFont val="Tahoma"/>
            <family val="2"/>
            <charset val="162"/>
          </rPr>
          <t xml:space="preserve">
Formül bulunmaktadır.</t>
        </r>
      </text>
    </comment>
    <comment ref="D57"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-Danışma kurulları ile yapılan toplantılar dahil edilecektir.
-Birim danışma kurullarının dış paydaşlarla yaptığı toplantılar dahil edilecektir.
Dahil Edilmeyecek Veriler: Sadece kurumsal nitelikteki toplantılar değerlendirmeye dahil edilmelidir. Birimlerin kendi içerisinde yapmış olduğu “birim kalite komisyonları” olarak adlandırılabilecek toplantılar dahil edilmeyecektir.
</t>
        </r>
      </text>
    </comment>
    <comment ref="AD57" authorId="0" shapeId="0">
      <text>
        <r>
          <rPr>
            <b/>
            <sz val="9"/>
            <color indexed="81"/>
            <rFont val="Tahoma"/>
            <family val="2"/>
            <charset val="162"/>
          </rPr>
          <t>Yazar:</t>
        </r>
        <r>
          <rPr>
            <sz val="9"/>
            <color indexed="81"/>
            <rFont val="Tahoma"/>
            <family val="2"/>
            <charset val="162"/>
          </rPr>
          <t xml:space="preserve">
Formül bulunmaktadır.
</t>
        </r>
      </text>
    </comment>
    <comment ref="AE57" authorId="0" shapeId="0">
      <text>
        <r>
          <rPr>
            <b/>
            <sz val="9"/>
            <color indexed="81"/>
            <rFont val="Tahoma"/>
            <family val="2"/>
            <charset val="162"/>
          </rPr>
          <t>Yazar:</t>
        </r>
        <r>
          <rPr>
            <sz val="9"/>
            <color indexed="81"/>
            <rFont val="Tahoma"/>
            <family val="2"/>
            <charset val="162"/>
          </rPr>
          <t xml:space="preserve">
Formül bulunmaktadır.</t>
        </r>
      </text>
    </comment>
    <comment ref="D58"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seminer, çalıştay vb. sayısı dahil edilecektir.
Dahil Edilmeyecek Veriler: Birimlerin kendi içerisinde yapmış olduğu “birim kalite komisyonları” olarak adlandırılabilecek toplantılar dahil edilmeyecektir.
Diğer Açıklamalar: Mükerrerlik oluşmaması için Kurum genelinde Kalite Koordinatörlüğü tarafından birimlere düzenlenen eğitimlerin verisi sadece Kalite Koordinatörlüğü tarafından sağlanacaktır. Diğer birimler sadece kendi düzenledikleri faaliyetleri bildirmekle sorumludur.
</t>
        </r>
      </text>
    </comment>
    <comment ref="AD58" authorId="0" shapeId="0">
      <text>
        <r>
          <rPr>
            <b/>
            <sz val="9"/>
            <color indexed="81"/>
            <rFont val="Tahoma"/>
            <family val="2"/>
            <charset val="162"/>
          </rPr>
          <t>Yazar:</t>
        </r>
        <r>
          <rPr>
            <sz val="9"/>
            <color indexed="81"/>
            <rFont val="Tahoma"/>
            <family val="2"/>
            <charset val="162"/>
          </rPr>
          <t xml:space="preserve">
Formül bulunmaktadır.
</t>
        </r>
      </text>
    </comment>
    <comment ref="AE58" authorId="0" shapeId="0">
      <text>
        <r>
          <rPr>
            <b/>
            <sz val="9"/>
            <color indexed="81"/>
            <rFont val="Tahoma"/>
            <family val="2"/>
            <charset val="162"/>
          </rPr>
          <t>Yazar:</t>
        </r>
        <r>
          <rPr>
            <sz val="9"/>
            <color indexed="81"/>
            <rFont val="Tahoma"/>
            <family val="2"/>
            <charset val="162"/>
          </rPr>
          <t xml:space="preserve">
Formül bulunmaktadır.</t>
        </r>
      </text>
    </comment>
    <comment ref="D59"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Dahil Edilmeyecek Veriler: Sadece kurumsal nitelikteki toplantılar değerlendirmeye dahil edilmelidir. Birimlerin kendi içerisinde yapmış olduğu “birim kalite komisyonları” olarak adlandırılabilecek toplantılar dahil edilmeyecektir.
</t>
        </r>
      </text>
    </comment>
    <comment ref="AD59" authorId="0" shapeId="0">
      <text>
        <r>
          <rPr>
            <b/>
            <sz val="9"/>
            <color indexed="81"/>
            <rFont val="Tahoma"/>
            <family val="2"/>
            <charset val="162"/>
          </rPr>
          <t>Yazar:</t>
        </r>
        <r>
          <rPr>
            <sz val="9"/>
            <color indexed="81"/>
            <rFont val="Tahoma"/>
            <family val="2"/>
            <charset val="162"/>
          </rPr>
          <t xml:space="preserve">
Formül bulunmaktadır.
</t>
        </r>
      </text>
    </comment>
    <comment ref="AE59" authorId="0" shapeId="0">
      <text>
        <r>
          <rPr>
            <b/>
            <sz val="9"/>
            <color indexed="81"/>
            <rFont val="Tahoma"/>
            <family val="2"/>
            <charset val="162"/>
          </rPr>
          <t>Yazar:</t>
        </r>
        <r>
          <rPr>
            <sz val="9"/>
            <color indexed="81"/>
            <rFont val="Tahoma"/>
            <family val="2"/>
            <charset val="162"/>
          </rPr>
          <t xml:space="preserve">
Formül bulunmaktadır.</t>
        </r>
      </text>
    </comment>
  </commentList>
</comments>
</file>

<file path=xl/comments2.xml><?xml version="1.0" encoding="utf-8"?>
<comments xmlns="http://schemas.openxmlformats.org/spreadsheetml/2006/main">
  <authors>
    <author>Yazar</author>
  </authors>
  <commentList>
    <comment ref="D15"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üyesi sayısına bölünmesiyle elde edilecektir. (İzleme için 30 Haziran tarihi baz alınacaktır).</t>
        </r>
      </text>
    </comment>
    <comment ref="D16"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elemanı sayısına bölünmesiyle elde edilecektir. (İzleme için 30 Haziran tarihi baz alınacaktır).</t>
        </r>
      </text>
    </comment>
    <comment ref="D17" authorId="0" shapeId="0">
      <text>
        <r>
          <rPr>
            <b/>
            <sz val="9"/>
            <color indexed="81"/>
            <rFont val="Tahoma"/>
            <family val="2"/>
            <charset val="162"/>
          </rPr>
          <t>Yazar:</t>
        </r>
        <r>
          <rPr>
            <sz val="9"/>
            <color indexed="81"/>
            <rFont val="Tahoma"/>
            <family val="2"/>
            <charset val="162"/>
          </rPr>
          <t xml:space="preserve">
Dahil Edilecek Veriler: 31 Aralık tarihi itibari ile doğrudan öğretim yetkinliklerini geliştirecek eğitimlere katılan akademik insan kaynağı sayısı dahil edilecektir (İzleme için 30 Haziran tarihi baz alınacaktır).
Dahil Edilmeyecek Veriler: Dolaylı yoldan öğretim yetkinliğine etki edecek konferans, kongre gibi katılımlar dahil edilmeyecektir.
Diğer Açıklamalar: Kurum içerisinde düzenlenen eğiticilerin eğitimi organizasyonu verileri sadece düzenleyen birim tarafından gönderilecektir. Akademik birimler Kurumda düzenlenen eğiticilerin eğitimi veriler dışındaki verileri sağlayacaktır. 
</t>
        </r>
      </text>
    </comment>
    <comment ref="D18" authorId="0" shapeId="0">
      <text>
        <r>
          <rPr>
            <b/>
            <sz val="9"/>
            <color indexed="81"/>
            <rFont val="Tahoma"/>
            <family val="2"/>
            <charset val="162"/>
          </rPr>
          <t>Yazar:</t>
        </r>
        <r>
          <rPr>
            <sz val="9"/>
            <color indexed="81"/>
            <rFont val="Tahoma"/>
            <family val="2"/>
            <charset val="162"/>
          </rPr>
          <t xml:space="preserve">
Dahil Edilecek Veriler: İlgili yılda bölüm veya programlara Yükseköğretim Kurumları Sınavı (YKS)  ile yeni kayıt yapan toplam öğrenci sayısının toplam Yükseköğretim Kurumları Sınavı (YKS)   kontenjan sayısına oranı olarak hesaplanacaktır.
Dahil Edilmeyecek Veriler: Açık öğretim ve uzaktan eğitim programları, Uluslararası öğrenci alımları ve özel yetenek sınavı ile alınan öğrenciler değerlendirmeye dâhil değildir.
Diğer Açıklamalar: Ön lisans ve lisans verileri tümleşik alınacaktır.
</t>
        </r>
      </text>
    </comment>
    <comment ref="D19" authorId="0" shapeId="0">
      <text>
        <r>
          <rPr>
            <b/>
            <sz val="9"/>
            <color indexed="81"/>
            <rFont val="Tahoma"/>
            <family val="2"/>
            <charset val="162"/>
          </rPr>
          <t>Yazar:</t>
        </r>
        <r>
          <rPr>
            <sz val="9"/>
            <color indexed="81"/>
            <rFont val="Tahoma"/>
            <family val="2"/>
            <charset val="162"/>
          </rPr>
          <t xml:space="preserve">
Dahil Edilecek Veriler: : İzleme ve değerlendirme dönemleri itibari ile YKS Kılavuzunda akredite olduğu belirtilen program sayısı dahil edilecektir.
-Özel yetenek sınavı ile öğrenci alıp YKS Kılavuzunda belirtilmeyen programların akreditasyon sayıları dahil edilecektir.
Dahil Edilmeyecek Veriler: Sonuçlanmayan akreditasyon başvuruları değerlendirmeye dahil değildir.
</t>
        </r>
      </text>
    </comment>
    <comment ref="D20"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yan dal programlarına kayıtlı lisans öğrenci sayısıdır.</t>
        </r>
      </text>
    </comment>
    <comment ref="D21"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çift anadal programlarından mezun olan lisans ve ön lisans öğrenci sayısının toplamıdır.</t>
        </r>
      </text>
    </comment>
    <comment ref="D23"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toplam ön lisans ve lisans öğrenci sayısı/ toplam ön lisans ve lisans danışman sayısı şeklinde hesaplanacaktır.</t>
        </r>
      </text>
    </comment>
    <comment ref="D24" authorId="0" shapeId="0">
      <text>
        <r>
          <rPr>
            <b/>
            <sz val="9"/>
            <color indexed="81"/>
            <rFont val="Tahoma"/>
            <family val="2"/>
            <charset val="162"/>
          </rPr>
          <t>Yazar:</t>
        </r>
        <r>
          <rPr>
            <sz val="9"/>
            <color indexed="81"/>
            <rFont val="Tahoma"/>
            <family val="2"/>
            <charset val="162"/>
          </rPr>
          <t xml:space="preserve">
Dahil Edilecek Veriler: İlgili yıla ait akademik danışmanlık memnuniyet anketi (ön lisans-lisans) sonuçlarının ortalama yüzdesi hesaplanacaktır. İzleme için sadece bahar yarıyılının sonuçları dikkate alınacaktır. Değerlendirme için ise hem bahar hem de güz yarıyılının ortalaması yüzde olarak ifade edilecektir.
Diğer açıklamalar: Akademik birimlerin veri toplarken Bartın Üniversitesi Ön Lisans ve Lisans Akademik Danışmanlık Yönergesi’ni esas almaları gerekmektedir.
</t>
        </r>
      </text>
    </comment>
    <comment ref="D26"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dezavantajlı gruplara yönelik sosyal entegrasyon ve sosyal kapsayıcılığa ilişkin düzenlenen proje, panel, konferans, kongre, sanatsal faaliyet, ödül töreni vb. faaliyet sayısı sunulacaktır.
Diğer Açıklamalar: Dezavantajlı gruplar; engelli çocuklar ve gençler, az gelişmiş bölgelerdeki ve kırsal kesimdeki çocuklar ve gençler, yoksul kent ve mahallelerindeki çocuklar ve gençler, romanlar, çatışma ortamındaki çocuklar ve gençler, anadili Türkçe olmayan çocuklar ve gençler, uluslararası göçmenler ve dezavantajlı tüm diğer gruplar olarak kabul edilmektedir.
-Engelli Öğrenci Birimi Koordinatörlüğü ile ortak yapılan faaliyetleri mükerrerlik oluşmaması için sadece Engelli Öğrenci Birimi Koordinatörlüğü bildirecektir.
-UYGAR Merkezleri ile akademik birimlerin ortak yaptığı çalışmaları mükerrerlik oluşmaması için sadece UYGAR Merkezleri gönderecektir.
-Öğrenci kulübü çalışmalarına ait verileri sadece SKSDB sağlayacaktır.
</t>
        </r>
      </text>
    </comment>
    <comment ref="D27"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geçerliliği devam eden üniversitenin Engelsiz Üniversite Ödülü, Engelsiz Bayrak Ödülü, Engelsiz Program Nişanı ve Engelli Dostu Ödülü sayısı paylaşılacaktır.
-Sadece YÖK tarafından verilen ödüller değerlendirmeye dâhildir. (İzleme için 30 Haziran tarihi baz alınacaktır.)
</t>
        </r>
      </text>
    </comment>
    <comment ref="D28" authorId="0" shapeId="0">
      <text>
        <r>
          <rPr>
            <b/>
            <sz val="9"/>
            <color indexed="81"/>
            <rFont val="Tahoma"/>
            <family val="2"/>
            <charset val="162"/>
          </rPr>
          <t>Yazar:</t>
        </r>
        <r>
          <rPr>
            <sz val="9"/>
            <color indexed="81"/>
            <rFont val="Tahoma"/>
            <family val="2"/>
            <charset val="162"/>
          </rPr>
          <t xml:space="preserve">
Dahil Edilecek Veriler: İlgili yılda uluslararası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t>
        </r>
      </text>
    </comment>
    <comment ref="D29" authorId="0" shapeId="0">
      <text>
        <r>
          <rPr>
            <b/>
            <sz val="9"/>
            <color indexed="81"/>
            <rFont val="Tahoma"/>
            <family val="2"/>
            <charset val="162"/>
          </rPr>
          <t>Yazar:</t>
        </r>
        <r>
          <rPr>
            <sz val="9"/>
            <color indexed="81"/>
            <rFont val="Tahoma"/>
            <family val="2"/>
            <charset val="162"/>
          </rPr>
          <t xml:space="preserve">
Dahil Edilecek Veriler: İlgili yılda ulusal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Dahil Edilmeyecek Veriler: Kurumunun bütçesinden desteklenen Bilimsel Araştırma Projeleri (BAP) değerlendirmeye dâhil değildir.
</t>
        </r>
      </text>
    </comment>
    <comment ref="D30" authorId="0" shapeId="0">
      <text>
        <r>
          <rPr>
            <b/>
            <sz val="9"/>
            <color indexed="81"/>
            <rFont val="Tahoma"/>
            <family val="2"/>
            <charset val="162"/>
          </rPr>
          <t>Yazar:</t>
        </r>
        <r>
          <rPr>
            <sz val="9"/>
            <color indexed="81"/>
            <rFont val="Tahoma"/>
            <family val="2"/>
            <charset val="162"/>
          </rPr>
          <t xml:space="preserve">
Dahil Edilecek Veriler: TUBİTAK  2209 A-2209 B, TÜSEB A1 Lisans, A2 Yüksek Lisans, A3-DR/TUS, TUSAŞ LIFT UP Sanayi Odaklı Lisans Bitirme Projeleri Programına ait veriler dahil edilecektir.</t>
        </r>
      </text>
    </comment>
    <comment ref="D31"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üniversite tarafından düzenlenen sempozyum, kongre, sanatsal sergi,  seminerler, webinarlar, paneller, konferanslar, proje pazarı vb. toplam sayısı sunulacaktır.
- Diğer üniversiteler veya kurum ve kuruluşlarla ortak düzenlenen etkinlikler değerlendirmeye dâhildir.
Dahil Edilmeyecek Veriler: Diğer üniversite, kurum ve kuruluşlar tarafından gerçekleştirilen ve üniversite öğretim elemanlarının bireysel katılım sağladığı etkinlikler değerlendirmeye dâhil değildir.
Diğer Açıklamalar: Mükerrer veri oluşmaması adına UYGAR Merkezleri ve Akademik Birimlerin birlikte düzenledikleri etkinlikleri sadece UYGAR Merkezleri bildirecektir. Akademik birimler bu kapsam dışındaki verileri sağlayacaktır.
</t>
        </r>
      </text>
    </comment>
    <comment ref="D32" authorId="0" shapeId="0">
      <text>
        <r>
          <rPr>
            <b/>
            <sz val="9"/>
            <color indexed="81"/>
            <rFont val="Tahoma"/>
            <charset val="1"/>
          </rPr>
          <t>Yazar:</t>
        </r>
        <r>
          <rPr>
            <sz val="9"/>
            <color indexed="81"/>
            <rFont val="Tahoma"/>
            <charset val="1"/>
          </rPr>
          <t xml:space="preserve">
Dâhil Edilecek Veriler: TÜBİTAK tarafından öğrenci, öğretim elemanı ve araştırmacılara lisans, lisansüstü ve
doktora sonrası verilen ulusal ve uluslararası araştırma bursu sayısı paylaşılacaktır. TÜBİTAK 213- A,2213 - B,
2224-D, , 2247 - B European Research Council (ERC) Support Program,2244,2219,2214-A, 2205, 2211-C, 2210-C,
2250,2210-A,2211-E,2210-B,2211-B,2211-A,2210-E,2210-D,2218,224, 2247, 2247 – B,2232 – A,2232 –
B,2221,BİÇABA,2236, 2219 - Aziz Sancar Yurt Dışı Doktora Sonrası Araştırma Burs Programı, Prof. Dr. Fuat SEZGİN
Bursları destek programları değerlendirmeye dâhildir.
Dâhil Edilmeyecek Veriler: Lisans programlarına kayıtlı olan öğrencilerine verilen eğitim bursları değerlendirmeye
dâhil değildir</t>
        </r>
      </text>
    </comment>
    <comment ref="D33"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dinleyici katılımının dışında (Kongre, Sempozyum, Çalıştay, Oturum Başkanlığı, Sanal Sunum, Poster vb.) gerçekleştirilen bilimsel etkinliklere katılım sayısı dahil edilecektir.
- Her bir etkinlik ayrı ayrı sayılacaktır.
Dahil Edilmeyecek Veriler: Öğretim elemanının katılım sağladığı bilimsel etkinlikte birden fazla görev alması/bildiri sunması durumunda görev/bildiri sayısı dahil edilmeyecektir.
Diğer Açıklamalar: Öğretim elemanı bulunmayan birimlerin veri girişi yapmasına gerek yoktur.
</t>
        </r>
      </text>
    </comment>
    <comment ref="D34" authorId="0" shapeId="0">
      <text>
        <r>
          <rPr>
            <b/>
            <sz val="9"/>
            <color indexed="81"/>
            <rFont val="Tahoma"/>
            <charset val="1"/>
          </rPr>
          <t>Yazar:</t>
        </r>
        <r>
          <rPr>
            <sz val="9"/>
            <color indexed="81"/>
            <rFont val="Tahoma"/>
            <charset val="1"/>
          </rPr>
          <t xml:space="preserve">
Dâhil Edilecek Veriler: İzleme ve değerlendirme dönemleri itibarıyla Öğretim elemanlarının sadece araştırma
yetkinliklerini geliştirecek faaliyet sayıları (proje ve yayın yapmaya yönelik olarak gerçekleştirilen seminer, çalıştay
ve eğitimler) dâhil edilmelidir.
Dâhil Edilmeyecek Veriler: Araştırma yetkinliğini geliştirmeye yönelik olmayan faaliyetler dâhil değildir.
-Öğretim elemanlarının katılım sağladığı ancak başka birimler ya da kurumlar tarafından düzenlenen faaliyetler
dâhil değildir.
Diğer Açıklamalar: Akademik birimler varsa sadece kendi düzenledikleri faaliyetler için veri sağlayacak olup
mükerrerlik oluşmaması adına PTOGK ve Kütüphane ve Dokümantasyon Daire Başkanlığı tarafından düzenlenen
etkinliklere ait verileri göndermeyecektir</t>
        </r>
      </text>
    </comment>
    <comment ref="D35"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SCI-Expanded, SSCI, AHCI indekslerde yer alan Bartın Üniversitesi adresli yayınların (makale ve inceleme) YÖKSİS üzerinden elde edilen ilgili yıldaki öğretim üyesi sayısına bölünmesiyle elde edilmektedir.</t>
        </r>
      </text>
    </comment>
    <comment ref="D36"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Scopus’ta indekslenen Bartın Üniversitesi adresli tüm yayınların (makale, derleme, mektup, kitap, kitap bölümü, konferans vb.) YÖKSİS üzerinden elde edilen ilgili yıldaki öğretim elemanı sayısına bölünmesiyle elde edilmektedi .</t>
        </r>
      </text>
    </comment>
    <comment ref="D37"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TR Dizin’de indekslenen Bartın Üniversitesi adresli yayınların (makale ve inceleme) YÖKSİS üzerinden elde edilen ilgili yıldaki öğretim elemanı sayısına bölünmesiyle elde edilmektedir.</t>
        </r>
      </text>
    </comment>
    <comment ref="D38"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WoS (SCI-Expanded, SSCI, AHCI, ESCI, CPCI, BKCI) ve Scopus’ta indekslenen Bartın Üniversitesi adresli yayınlar içerisinden Country/Ülke filtresinde Türkiye haricindeki ülkeler seçilerek elde edilmektedir.</t>
        </r>
      </text>
    </comment>
    <comment ref="D39" authorId="0" shapeId="0">
      <text>
        <r>
          <rPr>
            <b/>
            <sz val="9"/>
            <color indexed="81"/>
            <rFont val="Tahoma"/>
            <charset val="1"/>
          </rPr>
          <t>Yazar:</t>
        </r>
        <r>
          <rPr>
            <sz val="9"/>
            <color indexed="81"/>
            <rFont val="Tahoma"/>
            <charset val="1"/>
          </rPr>
          <t xml:space="preserve">
Dâhil edilecek veriler: İzleme ve değerlendirme dönemleri itibari ile üniversitenin / öğretim
elemanlarının yurt dışındaki üniversiteler veya kurum ve kuruluşlar ile ortak yürüttüğü proje sayısı
- Belirli bir bütçesi, hedefi ve çıktıları olan en az altı ay süreli projeler değerlendirmeye dâhildir.</t>
        </r>
      </text>
    </comment>
    <comment ref="D40" authorId="0" shapeId="0">
      <text>
        <r>
          <rPr>
            <b/>
            <sz val="9"/>
            <color indexed="81"/>
            <rFont val="Tahoma"/>
            <charset val="1"/>
          </rPr>
          <t>Yazar:</t>
        </r>
        <r>
          <rPr>
            <sz val="9"/>
            <color indexed="81"/>
            <rFont val="Tahoma"/>
            <charset val="1"/>
          </rPr>
          <t xml:space="preserve">
Dâhil Edilecek Veriler: İzleme ve değerlendirme dönemleri itibari ile üniversitenin düzenleyici
ortak olarak bulunduğu sempozyum, kongre ve sanatsal serginin toplam sayısı sunulacaktır.
Dâhil Edilmeyecek Veriler: Diğer üniversite, kurum ve kuruluşlar tarafından gerçekleştirilen ve
üniversite öğretim elemanlarının bireysel katılım sağladığı etkinlikler değerlendirmeye dâhil
değildir</t>
        </r>
      </text>
    </comment>
    <comment ref="D41" authorId="0" shapeId="0">
      <text>
        <r>
          <rPr>
            <b/>
            <sz val="9"/>
            <color indexed="81"/>
            <rFont val="Tahoma"/>
            <family val="2"/>
            <charset val="162"/>
          </rPr>
          <t>Yazar:</t>
        </r>
        <r>
          <rPr>
            <sz val="9"/>
            <color indexed="81"/>
            <rFont val="Tahoma"/>
            <family val="2"/>
            <charset val="162"/>
          </rPr>
          <t xml:space="preserve">
Dahil Edilecek Veriler: İzleme ve değerlendirme dönemleri tarihi itibari ile WoS (SCI-Expanded, SSCI, AHCI, ESCI) ve Scopus’ta indekslenen Bartın Üniversitesi adresli yayınlardan Affiliation/Kurum filtresinde “Bartın Üniversitesi” haricindeki kurumlar seçilerek elde edilen yayınlar içerisinden kadın öğretim elemanlarının sayısı elde edilerek veri dahil edilmelidir.
-İlgili yılda devam eden projelerde görev alan kadın öğretim elemanı sayısı dahil edilmelidir.
Diğer Açıklamalar: Yayınlarda yer alan kadın öğretim elemanı sayısı Kütüphane ve Dokümantasyon Daire Başkanlığınca, projelerde yer alan kadın öğretim elemanı ise PTOGK tarafından sağlanmalıdır.
</t>
        </r>
      </text>
    </comment>
    <comment ref="D42" authorId="0" shapeId="0">
      <text>
        <r>
          <rPr>
            <b/>
            <sz val="9"/>
            <color indexed="81"/>
            <rFont val="Tahoma"/>
            <family val="2"/>
            <charset val="162"/>
          </rPr>
          <t>Yazar:</t>
        </r>
        <r>
          <rPr>
            <sz val="9"/>
            <color indexed="81"/>
            <rFont val="Tahoma"/>
            <family val="2"/>
            <charset val="162"/>
          </rPr>
          <t xml:space="preserve">
Dahil Edilecek Veriler: İlgili yılda yürütülen sosyal sorumluluk projesi sayısı sunulacaktır.
-Belirli bir bütçesi, hedefi ve çıktıları olan en az iki ay süreli projelerle ilgili veriler girilecektir.
Dahil Edilmeyecek Veriler: Öğrenciler tarafından yürütülen sosyal sorumluluk projeleri değerlendirmeye dâhil değildir.
</t>
        </r>
      </text>
    </comment>
    <comment ref="D43" authorId="0" shapeId="0">
      <text>
        <r>
          <rPr>
            <b/>
            <sz val="9"/>
            <color indexed="81"/>
            <rFont val="Tahoma"/>
            <family val="2"/>
            <charset val="162"/>
          </rPr>
          <t>Yazar:</t>
        </r>
        <r>
          <rPr>
            <sz val="9"/>
            <color indexed="81"/>
            <rFont val="Tahoma"/>
            <family val="2"/>
            <charset val="162"/>
          </rPr>
          <t xml:space="preserve">
Dahil Edilecek Veriler: İlgili yılda öğrenciler tarafından yürütülen sosyal sorumluluk projelerinin sayısı sunulacaktır.
-Projeler yurtiçi (il, bölge veya ülke bazında) olmalıdır.
-Ders veya proje ödevi kapsamında yaptırılan ve belirli bir kredisi olan sosyal sorumluluk projeleri değerlendirmeye dâhildir.
</t>
        </r>
      </text>
    </comment>
    <comment ref="D44" authorId="0" shapeId="0">
      <text>
        <r>
          <rPr>
            <b/>
            <sz val="9"/>
            <color indexed="81"/>
            <rFont val="Tahoma"/>
            <family val="2"/>
            <charset val="162"/>
          </rPr>
          <t>Yazar:</t>
        </r>
        <r>
          <rPr>
            <sz val="9"/>
            <color indexed="81"/>
            <rFont val="Tahoma"/>
            <family val="2"/>
            <charset val="162"/>
          </rPr>
          <t xml:space="preserve">
Dahil Edilecek Veriler: İlgili yılda Üniversite tarafından öğrencilerin kişisel ve sosyal gelişimine yönelik düzenlenen etkinlik (Konferans, seminer, kültür ve sanat etkinlikleri, kurslar vb.) sayısı dahil edilecektir.</t>
        </r>
      </text>
    </comment>
    <comment ref="D45" authorId="0" shapeId="0">
      <text>
        <r>
          <rPr>
            <b/>
            <sz val="9"/>
            <color indexed="81"/>
            <rFont val="Tahoma"/>
            <charset val="1"/>
          </rPr>
          <t>Yazar:</t>
        </r>
        <r>
          <rPr>
            <sz val="9"/>
            <color indexed="81"/>
            <rFont val="Tahoma"/>
            <charset val="1"/>
          </rPr>
          <t xml:space="preserve">
Dâhil Edilecek Veriler: İlgili yılda, Üniversitemiz ihtisaslaşma alanında proje ve yayın yapan
akademik personel sayısı dâhil edilecektir.
Diğer Açıklamalar: Yayınlardaki akademisyenlerin tespiti için, WoS (SCI-Expanded, SSCI, AHCI,
ESCI, CPCI, BKCI) ve Scopus’taki yayınlar taranacaktır</t>
        </r>
      </text>
    </comment>
    <comment ref="D46" authorId="0" shapeId="0">
      <text>
        <r>
          <rPr>
            <b/>
            <sz val="9"/>
            <color indexed="81"/>
            <rFont val="Tahoma"/>
            <charset val="1"/>
          </rPr>
          <t>Yazar:</t>
        </r>
        <r>
          <rPr>
            <sz val="9"/>
            <color indexed="81"/>
            <rFont val="Tahoma"/>
            <charset val="1"/>
          </rPr>
          <t xml:space="preserve">
Dâhil Edilecek Veriler: Akademik ve idari insan kaynağının mesleki ve kişisel gelişimine yönelik
yapılan hizmet içi eğitim vb. faaliyetler dâhil edilecektir.
Diğer Açıklamalar: Personel Daire Başkanlığı tarafından düzenlenen eğitimler dışında diğer tüm
akademik ve idari birimler tarafından düzenlenen eğitimler de göstergeye dâhildir (Örnek: BÜNSEM
tarafından düzenlenen eğitimlere katılanlar, Eğiticilerin Eğitimine Katılanlar vb.)
</t>
        </r>
      </text>
    </comment>
    <comment ref="D47"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D48"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D49"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akademik personel sayısı dahil edilecektir.
-Bir personelin birden fazla toplantıya katılması halinde katıldığı her bir toplantı ayrı ayrı sayılacaktır.
</t>
        </r>
      </text>
    </comment>
    <comment ref="D50"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idari personel sayısı dahil edilecektir.
-Bir personelin birden fazla toplantıya katılması halinde katıldığı her bir toplantı ayrı ayrı sayılacaktır.
</t>
        </r>
      </text>
    </comment>
    <comment ref="D51" authorId="0" shapeId="0">
      <text>
        <r>
          <rPr>
            <b/>
            <sz val="9"/>
            <color indexed="81"/>
            <rFont val="Tahoma"/>
            <family val="2"/>
            <charset val="162"/>
          </rPr>
          <t>Yazar:</t>
        </r>
        <r>
          <rPr>
            <sz val="9"/>
            <color indexed="81"/>
            <rFont val="Tahoma"/>
            <family val="2"/>
            <charset val="162"/>
          </rPr>
          <t xml:space="preserve">
Dahil Edilecek Veriler: Katılımcı yönetim anlayışı kapsamında birimlerde yapılan toplantı ve karar alma süreçlerine katılan öğrenci sayısı dahil edilecektir.
-Bir öğrencinin birden fazla toplantıya katılması halinde katıldığı her bir toplantı ayrı ayrı sayılacaktır.
</t>
        </r>
      </text>
    </comment>
    <comment ref="D52" authorId="0" shapeId="0">
      <text>
        <r>
          <rPr>
            <b/>
            <sz val="9"/>
            <color indexed="81"/>
            <rFont val="Tahoma"/>
            <family val="2"/>
            <charset val="162"/>
          </rPr>
          <t>Yazar:</t>
        </r>
        <r>
          <rPr>
            <sz val="9"/>
            <color indexed="81"/>
            <rFont val="Tahoma"/>
            <family val="2"/>
            <charset val="162"/>
          </rPr>
          <t xml:space="preserve">
Dahil Edilecek Veriler: Yeni programların açılması, ders programlarının hazırlanması, program değerlendirme ve güncelleme çalışmaları, misyon farklılaşması, yeni hedeflerin belirlenmesi vb. kararların alınmasına katılan dış paydaş sayısı dahil edilecektir.
-Bir dış paydaşın birden fazla toplantıya katılması halinde katıldığı her bir toplantı ayrı ayrı sayılacaktır.
</t>
        </r>
      </text>
    </comment>
    <comment ref="D53" authorId="0" shapeId="0">
      <text>
        <r>
          <rPr>
            <b/>
            <sz val="9"/>
            <color indexed="81"/>
            <rFont val="Tahoma"/>
            <family val="2"/>
            <charset val="162"/>
          </rPr>
          <t>Yazar:</t>
        </r>
        <r>
          <rPr>
            <sz val="9"/>
            <color indexed="81"/>
            <rFont val="Tahoma"/>
            <family val="2"/>
            <charset val="162"/>
          </rPr>
          <t xml:space="preserve">
Dahil Edilecek Veriler: Program değerlendirme ve güncelleme çalışmaları başta olmak üzere tüm iyileştirme süreçleri ile ilgili toplantılarda görüş bildiren tüm mezunların sayısı dahil edilecektir.
-Bir mezunun birden fazla toplantıya katılması halinde katıldığı her bir toplantı ayrı ayrı sayılacaktır.
Dahil Edilmeyecek Veriler: Mezun memnuniyet anketlerindeki katılımcılar dahil edilmeyecektir.
</t>
        </r>
      </text>
    </comment>
    <comment ref="D54" authorId="0" shapeId="0">
      <text>
        <r>
          <rPr>
            <b/>
            <sz val="9"/>
            <color indexed="81"/>
            <rFont val="Tahoma"/>
            <family val="2"/>
            <charset val="162"/>
          </rPr>
          <t>Yazar:</t>
        </r>
        <r>
          <rPr>
            <sz val="9"/>
            <color indexed="81"/>
            <rFont val="Tahoma"/>
            <family val="2"/>
            <charset val="162"/>
          </rPr>
          <t xml:space="preserve">
PG5.3.1. Uluslararası öğrenci sayısı</t>
        </r>
      </text>
    </comment>
    <comment ref="D55" authorId="0" shapeId="0">
      <text>
        <r>
          <rPr>
            <b/>
            <sz val="9"/>
            <color indexed="81"/>
            <rFont val="Tahoma"/>
            <family val="2"/>
            <charset val="162"/>
          </rPr>
          <t>Yazar:</t>
        </r>
        <r>
          <rPr>
            <sz val="9"/>
            <color indexed="81"/>
            <rFont val="Tahoma"/>
            <family val="2"/>
            <charset val="162"/>
          </rPr>
          <t xml:space="preserve">
PG5.3.2. Uluslararası değişim programları ile gelen öğrenci sayısı</t>
        </r>
      </text>
    </comment>
    <comment ref="D57" authorId="0" shapeId="0">
      <text>
        <r>
          <rPr>
            <b/>
            <sz val="9"/>
            <color indexed="81"/>
            <rFont val="Tahoma"/>
            <family val="2"/>
            <charset val="162"/>
          </rPr>
          <t>Yazar:</t>
        </r>
        <r>
          <rPr>
            <sz val="9"/>
            <color indexed="81"/>
            <rFont val="Tahoma"/>
            <family val="2"/>
            <charset val="162"/>
          </rPr>
          <t xml:space="preserve">
PG5.3.4. Uluslararası değişim programları ile giden öğretim elemanı sayısı</t>
        </r>
      </text>
    </comment>
    <comment ref="D58"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öğrenci değişim programları ile giden öğrenci sayısı dahil edilecektir.</t>
        </r>
      </text>
    </comment>
    <comment ref="D59"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-Danışma kurulları ile yapılan toplantılar dahil edilecektir.
-Birim danışma kurullarının dış paydaşlarla yaptığı toplantılar dahil edilecektir.
Dahil Edilmeyecek Veriler: Sadece kurumsal nitelikteki toplantılar değerlendirmeye dahil edilmelidir. Birimlerin kendi içerisinde yapmış olduğu “birim kalite komisyonları” olarak adlandırılabilecek toplantılar dahil edilmeyecektir.
</t>
        </r>
      </text>
    </comment>
    <comment ref="D60"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seminer, çalıştay vb. sayısı dahil edilecektir.
Dahil Edilmeyecek Veriler: Birimlerin kendi içerisinde yapmış olduğu “birim kalite komisyonları” olarak adlandırılabilecek toplantılar dahil edilmeyecektir.
Diğer Açıklamalar: Mükerrerlik oluşmaması için Kurum genelinde Kalite Koordinatörlüğü tarafından birimlere düzenlenen eğitimlerin verisi sadece Kalite Koordinatörlüğü tarafından sağlanacaktır. Diğer birimler sadece kendi düzenledikleri faaliyetleri bildirmekle sorumludur.
</t>
        </r>
      </text>
    </comment>
    <comment ref="D61"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Dahil Edilmeyecek Veriler: Sadece kurumsal nitelikteki toplantılar değerlendirmeye dahil edilmelidir. Birimlerin kendi içerisinde yapmış olduğu “birim kalite komisyonları” olarak adlandırılabilecek toplantılar dahil edilmeyecektir.
</t>
        </r>
      </text>
    </comment>
  </commentList>
</comments>
</file>

<file path=xl/comments3.xml><?xml version="1.0" encoding="utf-8"?>
<comments xmlns="http://schemas.openxmlformats.org/spreadsheetml/2006/main">
  <authors>
    <author>Yazar</author>
  </authors>
  <commentList>
    <comment ref="D2" authorId="0" shapeId="0">
      <text>
        <r>
          <rPr>
            <b/>
            <sz val="9"/>
            <color indexed="81"/>
            <rFont val="Tahoma"/>
            <family val="2"/>
            <charset val="162"/>
          </rPr>
          <t>Yazar:</t>
        </r>
        <r>
          <rPr>
            <sz val="9"/>
            <color indexed="81"/>
            <rFont val="Tahoma"/>
            <family val="2"/>
            <charset val="162"/>
          </rPr>
          <t xml:space="preserve">
- Kanıt-1 …
- kanıt-2 …
</t>
        </r>
      </text>
    </comment>
  </commentList>
</comments>
</file>

<file path=xl/comments4.xml><?xml version="1.0" encoding="utf-8"?>
<comments xmlns="http://schemas.openxmlformats.org/spreadsheetml/2006/main">
  <authors>
    <author>Yazar</author>
  </authors>
  <commentList>
    <comment ref="D15"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üyesi sayısına bölünmesiyle elde edilecektir. (İzleme için 30 Haziran tarihi baz alınacaktır).</t>
        </r>
      </text>
    </comment>
    <comment ref="D16" authorId="0" shapeId="0">
      <text>
        <r>
          <rPr>
            <b/>
            <sz val="9"/>
            <color indexed="81"/>
            <rFont val="Tahoma"/>
            <family val="2"/>
            <charset val="162"/>
          </rPr>
          <t>Yazar:</t>
        </r>
        <r>
          <rPr>
            <sz val="9"/>
            <color indexed="81"/>
            <rFont val="Tahoma"/>
            <charset val="1"/>
          </rPr>
          <t xml:space="preserve">
Dahil Edilecek Veriler: 31 Aralık tarihi itibari ile öğrenci sayısının öğretim elemanı sayısına bölünmesiyle elde edilecektir. (İzleme için 30 Haziran tarihi baz alınacaktır).</t>
        </r>
      </text>
    </comment>
    <comment ref="D17" authorId="0" shapeId="0">
      <text>
        <r>
          <rPr>
            <b/>
            <sz val="9"/>
            <color indexed="81"/>
            <rFont val="Tahoma"/>
            <family val="2"/>
            <charset val="162"/>
          </rPr>
          <t>Yazar:</t>
        </r>
        <r>
          <rPr>
            <sz val="9"/>
            <color indexed="81"/>
            <rFont val="Tahoma"/>
            <family val="2"/>
            <charset val="162"/>
          </rPr>
          <t xml:space="preserve">
Dahil Edilecek Veriler: 31 Aralık tarihi itibari ile doğrudan öğretim yetkinliklerini geliştirecek eğitimlere katılan akademik insan kaynağı sayısı dahil edilecektir (İzleme için 30 Haziran tarihi baz alınacaktır).
Dahil Edilmeyecek Veriler: Dolaylı yoldan öğretim yetkinliğine etki edecek konferans, kongre gibi katılımlar dahil edilmeyecektir.
Diğer Açıklamalar: Kurum içerisinde düzenlenen eğiticilerin eğitimi organizasyonu verileri sadece düzenleyen birim tarafından gönderilecektir. Akademik birimler Kurumda düzenlenen eğiticilerin eğitimi veriler dışındaki verileri sağlayacaktır. 
</t>
        </r>
      </text>
    </comment>
    <comment ref="D18" authorId="0" shapeId="0">
      <text>
        <r>
          <rPr>
            <b/>
            <sz val="9"/>
            <color indexed="81"/>
            <rFont val="Tahoma"/>
            <family val="2"/>
            <charset val="162"/>
          </rPr>
          <t>Yazar:</t>
        </r>
        <r>
          <rPr>
            <sz val="9"/>
            <color indexed="81"/>
            <rFont val="Tahoma"/>
            <family val="2"/>
            <charset val="162"/>
          </rPr>
          <t xml:space="preserve">
Dahil Edilecek Veriler: İlgili yılda bölüm veya programlara Yükseköğretim Kurumları Sınavı (YKS)  ile yeni kayıt yapan toplam öğrenci sayısının toplam Yükseköğretim Kurumları Sınavı (YKS)   kontenjan sayısına oranı olarak hesaplanacaktır.
Dahil Edilmeyecek Veriler: Açık öğretim ve uzaktan eğitim programları, Uluslararası öğrenci alımları ve özel yetenek sınavı ile alınan öğrenciler değerlendirmeye dâhil değildir.
Diğer Açıklamalar: Ön lisans ve lisans verileri tümleşik alınacaktır.
</t>
        </r>
      </text>
    </comment>
    <comment ref="D19" authorId="0" shapeId="0">
      <text>
        <r>
          <rPr>
            <b/>
            <sz val="9"/>
            <color indexed="81"/>
            <rFont val="Tahoma"/>
            <family val="2"/>
            <charset val="162"/>
          </rPr>
          <t>Yazar:</t>
        </r>
        <r>
          <rPr>
            <sz val="9"/>
            <color indexed="81"/>
            <rFont val="Tahoma"/>
            <family val="2"/>
            <charset val="162"/>
          </rPr>
          <t xml:space="preserve">
Dahil Edilecek Veriler: : İzleme ve değerlendirme dönemleri itibari ile YKS Kılavuzunda akredite olduğu belirtilen program sayısı dahil edilecektir.
-Özel yetenek sınavı ile öğrenci alıp YKS Kılavuzunda belirtilmeyen programların akreditasyon sayıları dahil edilecektir.
Dahil Edilmeyecek Veriler: Sonuçlanmayan akreditasyon başvuruları değerlendirmeye dahil değildir.
</t>
        </r>
      </text>
    </comment>
    <comment ref="D20"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yan dal programlarına kayıtlı lisans öğrenci sayısıdır.</t>
        </r>
      </text>
    </comment>
    <comment ref="D21" authorId="0" shapeId="0">
      <text>
        <r>
          <rPr>
            <b/>
            <sz val="9"/>
            <color indexed="81"/>
            <rFont val="Tahoma"/>
            <family val="2"/>
            <charset val="162"/>
          </rPr>
          <t>Yazar:</t>
        </r>
        <r>
          <rPr>
            <sz val="9"/>
            <color indexed="81"/>
            <rFont val="Tahoma"/>
            <family val="2"/>
            <charset val="162"/>
          </rPr>
          <t xml:space="preserve">
Dahil Edilecek Veriler  İzleme ve değerlendirme dönemleri itibarı ile çift anadal programlarından mezun olan lisans ve ön lisans öğrenci sayısının toplamıdır.</t>
        </r>
      </text>
    </comment>
    <comment ref="D23"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toplam ön lisans ve lisans öğrenci sayısı/ toplam ön lisans ve lisans danışman sayısı şeklinde hesaplanacaktır.</t>
        </r>
      </text>
    </comment>
    <comment ref="D24" authorId="0" shapeId="0">
      <text>
        <r>
          <rPr>
            <b/>
            <sz val="9"/>
            <color indexed="81"/>
            <rFont val="Tahoma"/>
            <family val="2"/>
            <charset val="162"/>
          </rPr>
          <t>Yazar:</t>
        </r>
        <r>
          <rPr>
            <sz val="9"/>
            <color indexed="81"/>
            <rFont val="Tahoma"/>
            <family val="2"/>
            <charset val="162"/>
          </rPr>
          <t xml:space="preserve">
Dahil Edilecek Veriler: İlgili yıla ait akademik danışmanlık memnuniyet anketi (ön lisans-lisans) sonuçlarının ortalama yüzdesi hesaplanacaktır. İzleme için sadece bahar yarıyılının sonuçları dikkate alınacaktır. Değerlendirme için ise hem bahar hem de güz yarıyılının ortalaması yüzde olarak ifade edilecektir.
Diğer açıklamalar: Akademik birimlerin veri toplarken Bartın Üniversitesi Ön Lisans ve Lisans Akademik Danışmanlık Yönergesi’ni esas almaları gerekmektedir.
</t>
        </r>
      </text>
    </comment>
    <comment ref="D26"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dezavantajlı gruplara yönelik sosyal entegrasyon ve sosyal kapsayıcılığa ilişkin düzenlenen proje, panel, konferans, kongre, sanatsal faaliyet, ödül töreni vb. faaliyet sayısı sunulacaktır.
Diğer Açıklamalar: Dezavantajlı gruplar; engelli çocuklar ve gençler, az gelişmiş bölgelerdeki ve kırsal kesimdeki çocuklar ve gençler, yoksul kent ve mahallelerindeki çocuklar ve gençler, romanlar, çatışma ortamındaki çocuklar ve gençler, anadili Türkçe olmayan çocuklar ve gençler, uluslararası göçmenler ve dezavantajlı tüm diğer gruplar olarak kabul edilmektedir.
-Engelli Öğrenci Birimi Koordinatörlüğü ile ortak yapılan faaliyetleri mükerrerlik oluşmaması için sadece Engelli Öğrenci Birimi Koordinatörlüğü bildirecektir.
-UYGAR Merkezleri ile akademik birimlerin ortak yaptığı çalışmaları mükerrerlik oluşmaması için sadece UYGAR Merkezleri gönderecektir.
-Öğrenci kulübü çalışmalarına ait verileri sadece SKSDB sağlayacaktır.
</t>
        </r>
      </text>
    </comment>
    <comment ref="D27"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geçerliliği devam eden üniversitenin Engelsiz Üniversite Ödülü, Engelsiz Bayrak Ödülü, Engelsiz Program Nişanı ve Engelli Dostu Ödülü sayısı paylaşılacaktır.
-Sadece YÖK tarafından verilen ödüller değerlendirmeye dâhildir. (İzleme için 30 Haziran tarihi baz alınacaktır.)
</t>
        </r>
      </text>
    </comment>
    <comment ref="D28" authorId="0" shapeId="0">
      <text>
        <r>
          <rPr>
            <b/>
            <sz val="9"/>
            <color indexed="81"/>
            <rFont val="Tahoma"/>
            <family val="2"/>
            <charset val="162"/>
          </rPr>
          <t>Yazar:</t>
        </r>
        <r>
          <rPr>
            <sz val="9"/>
            <color indexed="81"/>
            <rFont val="Tahoma"/>
            <family val="2"/>
            <charset val="162"/>
          </rPr>
          <t xml:space="preserve">
Dahil Edilecek Veriler: İlgili yılda uluslararası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t>
        </r>
      </text>
    </comment>
    <comment ref="D29" authorId="0" shapeId="0">
      <text>
        <r>
          <rPr>
            <b/>
            <sz val="9"/>
            <color indexed="81"/>
            <rFont val="Tahoma"/>
            <family val="2"/>
            <charset val="162"/>
          </rPr>
          <t>Yazar:</t>
        </r>
        <r>
          <rPr>
            <sz val="9"/>
            <color indexed="81"/>
            <rFont val="Tahoma"/>
            <family val="2"/>
            <charset val="162"/>
          </rPr>
          <t xml:space="preserve">
Dahil Edilecek Veriler: İlgili yılda ulusal özel veya resmi kurum ve kuruluşlar tarafından desteklenmiş ve destek süresi dokuz aydan az olmayan proje sayıları dahil edilecektir.
-Önceki yıllarda başlayan ve ilgili yılda en az 9 ay devam eden projeler değerlendirmeye dâhildir.
- Destek süresi birden fazla yılı kapsıyor ise; 
a) bu sürenin her yıl için 9 aydan fazla olması durumunda bütün yıllara, 
b) ardışık iki yılın toplamında 9 aydan fazla olması durumunda, daha fazla süreyi içeren yıla veri olarak girilir.
Dahil Edilmeyecek Veriler: Kurumunun bütçesinden desteklenen Bilimsel Araştırma Projeleri (BAP) değerlendirmeye dâhil değildir.
</t>
        </r>
      </text>
    </comment>
    <comment ref="D30" authorId="0" shapeId="0">
      <text>
        <r>
          <rPr>
            <b/>
            <sz val="9"/>
            <color indexed="81"/>
            <rFont val="Tahoma"/>
            <family val="2"/>
            <charset val="162"/>
          </rPr>
          <t>Yazar:</t>
        </r>
        <r>
          <rPr>
            <sz val="9"/>
            <color indexed="81"/>
            <rFont val="Tahoma"/>
            <family val="2"/>
            <charset val="162"/>
          </rPr>
          <t xml:space="preserve">
Dahil Edilecek Veriler: TUBİTAK  2209 A-2209 B, TÜSEB A1 Lisans, A2 Yüksek Lisans, A3-DR/TUS, TUSAŞ LIFT UP Sanayi Odaklı Lisans Bitirme Projeleri Programına ait veriler dahil edilecektir.</t>
        </r>
      </text>
    </comment>
    <comment ref="D31"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üniversite tarafından düzenlenen sempozyum, kongre, sanatsal sergi,  seminerler, webinarlar, paneller, konferanslar, proje pazarı vb. toplam sayısı sunulacaktır.
- Diğer üniversiteler veya kurum ve kuruluşlarla ortak düzenlenen etkinlikler değerlendirmeye dâhildir.
Dahil Edilmeyecek Veriler: Diğer üniversite, kurum ve kuruluşlar tarafından gerçekleştirilen ve üniversite öğretim elemanlarının bireysel katılım sağladığı etkinlikler değerlendirmeye dâhil değildir.
Diğer Açıklamalar: Mükerrer veri oluşmaması adına UYGAR Merkezleri ve Akademik Birimlerin birlikte düzenledikleri etkinlikleri sadece UYGAR Merkezleri bildirecektir. Akademik birimler bu kapsam dışındaki verileri sağlayacaktır.
</t>
        </r>
      </text>
    </comment>
    <comment ref="D32" authorId="0" shapeId="0">
      <text>
        <r>
          <rPr>
            <b/>
            <sz val="9"/>
            <color indexed="81"/>
            <rFont val="Tahoma"/>
            <charset val="1"/>
          </rPr>
          <t>Yazar:</t>
        </r>
        <r>
          <rPr>
            <sz val="9"/>
            <color indexed="81"/>
            <rFont val="Tahoma"/>
            <charset val="1"/>
          </rPr>
          <t xml:space="preserve">
Dâhil Edilecek Veriler: TÜBİTAK tarafından öğrenci, öğretim elemanı ve araştırmacılara lisans, lisansüstü ve
doktora sonrası verilen ulusal ve uluslararası araştırma bursu sayısı paylaşılacaktır. TÜBİTAK 213- A,2213 - B,
2224-D, , 2247 - B European Research Council (ERC) Support Program,2244,2219,2214-A, 2205, 2211-C, 2210-C,
2250,2210-A,2211-E,2210-B,2211-B,2211-A,2210-E,2210-D,2218,224, 2247, 2247 – B,2232 – A,2232 –
B,2221,BİÇABA,2236, 2219 - Aziz Sancar Yurt Dışı Doktora Sonrası Araştırma Burs Programı, Prof. Dr. Fuat SEZGİN
Bursları destek programları değerlendirmeye dâhildir.
Dâhil Edilmeyecek Veriler: Lisans programlarına kayıtlı olan öğrencilerine verilen eğitim bursları değerlendirmeye
dâhil değildir</t>
        </r>
      </text>
    </comment>
    <comment ref="D33" authorId="0" shapeId="0">
      <text>
        <r>
          <rPr>
            <b/>
            <sz val="9"/>
            <color indexed="81"/>
            <rFont val="Tahoma"/>
            <family val="2"/>
            <charset val="162"/>
          </rPr>
          <t>Yazar:</t>
        </r>
        <r>
          <rPr>
            <sz val="9"/>
            <color indexed="81"/>
            <rFont val="Tahoma"/>
            <family val="2"/>
            <charset val="162"/>
          </rPr>
          <t xml:space="preserve">
Dahil Edilecek Veriler:  İzleme ve değerlendirme dönemleri  itibarıyla dinleyici katılımının dışında (Kongre, Sempozyum, Çalıştay, Oturum Başkanlığı, Sanal Sunum, Poster vb.) gerçekleştirilen bilimsel etkinliklere katılım sayısı dahil edilecektir.
- Her bir etkinlik ayrı ayrı sayılacaktır.
Dahil Edilmeyecek Veriler: Öğretim elemanının katılım sağladığı bilimsel etkinlikte birden fazla görev alması/bildiri sunması durumunda görev/bildiri sayısı dahil edilmeyecektir.
Diğer Açıklamalar: Öğretim elemanı bulunmayan birimlerin veri girişi yapmasına gerek yoktur.
</t>
        </r>
      </text>
    </comment>
    <comment ref="D34" authorId="0" shapeId="0">
      <text>
        <r>
          <rPr>
            <b/>
            <sz val="9"/>
            <color indexed="81"/>
            <rFont val="Tahoma"/>
            <charset val="1"/>
          </rPr>
          <t>Yazar:</t>
        </r>
        <r>
          <rPr>
            <sz val="9"/>
            <color indexed="81"/>
            <rFont val="Tahoma"/>
            <charset val="1"/>
          </rPr>
          <t xml:space="preserve">
Dâhil Edilecek Veriler: İzleme ve değerlendirme dönemleri itibarıyla Öğretim elemanlarının sadece araştırma
yetkinliklerini geliştirecek faaliyet sayıları (proje ve yayın yapmaya yönelik olarak gerçekleştirilen seminer, çalıştay
ve eğitimler) dâhil edilmelidir.
Dâhil Edilmeyecek Veriler: Araştırma yetkinliğini geliştirmeye yönelik olmayan faaliyetler dâhil değildir.
-Öğretim elemanlarının katılım sağladığı ancak başka birimler ya da kurumlar tarafından düzenlenen faaliyetler
dâhil değildir.
Diğer Açıklamalar: Akademik birimler varsa sadece kendi düzenledikleri faaliyetler için veri sağlayacak olup
mükerrerlik oluşmaması adına PTOGK ve Kütüphane ve Dokümantasyon Daire Başkanlığı tarafından düzenlenen
etkinliklere ait verileri göndermeyecektir</t>
        </r>
      </text>
    </comment>
    <comment ref="D35"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SCI-Expanded, SSCI, AHCI indekslerde yer alan Bartın Üniversitesi adresli yayınların (makale ve inceleme) YÖKSİS üzerinden elde edilen ilgili yıldaki öğretim üyesi sayısına bölünmesiyle elde edilmektedir.</t>
        </r>
      </text>
    </comment>
    <comment ref="D36"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Scopus’ta indekslenen Bartın Üniversitesi adresli tüm yayınların (makale, derleme, mektup, kitap, kitap bölümü, konferans vb.) YÖKSİS üzerinden elde edilen ilgili yıldaki öğretim elemanı sayısına bölünmesiyle elde edilmektedi .</t>
        </r>
      </text>
    </comment>
    <comment ref="D37"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TR Dizin’de indekslenen Bartın Üniversitesi adresli yayınların (makale ve inceleme) YÖKSİS üzerinden elde edilen ilgili yıldaki öğretim elemanı sayısına bölünmesiyle elde edilmektedir.</t>
        </r>
      </text>
    </comment>
    <comment ref="D38" authorId="0" shapeId="0">
      <text>
        <r>
          <rPr>
            <b/>
            <sz val="9"/>
            <color indexed="81"/>
            <rFont val="Tahoma"/>
            <family val="2"/>
            <charset val="162"/>
          </rPr>
          <t>Yazar:</t>
        </r>
        <r>
          <rPr>
            <sz val="9"/>
            <color indexed="81"/>
            <rFont val="Tahoma"/>
            <family val="2"/>
            <charset val="162"/>
          </rPr>
          <t xml:space="preserve">
Dahil Edilecek Veriler: İzleme ve değerlendirme dönemleri itibari ile WoS (SCI-Expanded, SSCI, AHCI, ESCI, CPCI, BKCI) ve Scopus’ta indekslenen Bartın Üniversitesi adresli yayınlar içerisinden Country/Ülke filtresinde Türkiye haricindeki ülkeler seçilerek elde edilmektedir.</t>
        </r>
      </text>
    </comment>
    <comment ref="D39" authorId="0" shapeId="0">
      <text>
        <r>
          <rPr>
            <b/>
            <sz val="9"/>
            <color indexed="81"/>
            <rFont val="Tahoma"/>
            <charset val="1"/>
          </rPr>
          <t>Yazar:</t>
        </r>
        <r>
          <rPr>
            <sz val="9"/>
            <color indexed="81"/>
            <rFont val="Tahoma"/>
            <charset val="1"/>
          </rPr>
          <t xml:space="preserve">
Dâhil edilecek veriler: İzleme ve değerlendirme dönemleri itibari ile üniversitenin / öğretim
elemanlarının yurt dışındaki üniversiteler veya kurum ve kuruluşlar ile ortak yürüttüğü proje sayısı
- Belirli bir bütçesi, hedefi ve çıktıları olan en az altı ay süreli projeler değerlendirmeye dâhildir.</t>
        </r>
      </text>
    </comment>
    <comment ref="D40" authorId="0" shapeId="0">
      <text>
        <r>
          <rPr>
            <b/>
            <sz val="9"/>
            <color indexed="81"/>
            <rFont val="Tahoma"/>
            <charset val="1"/>
          </rPr>
          <t>Yazar:</t>
        </r>
        <r>
          <rPr>
            <sz val="9"/>
            <color indexed="81"/>
            <rFont val="Tahoma"/>
            <charset val="1"/>
          </rPr>
          <t xml:space="preserve">
Dâhil Edilecek Veriler: İzleme ve değerlendirme dönemleri itibari ile üniversitenin düzenleyici
ortak olarak bulunduğu sempozyum, kongre ve sanatsal serginin toplam sayısı sunulacaktır.
Dâhil Edilmeyecek Veriler: Diğer üniversite, kurum ve kuruluşlar tarafından gerçekleştirilen ve
üniversite öğretim elemanlarının bireysel katılım sağladığı etkinlikler değerlendirmeye dâhil
değildir</t>
        </r>
      </text>
    </comment>
    <comment ref="D41" authorId="0" shapeId="0">
      <text>
        <r>
          <rPr>
            <b/>
            <sz val="9"/>
            <color indexed="81"/>
            <rFont val="Tahoma"/>
            <family val="2"/>
            <charset val="162"/>
          </rPr>
          <t>Yazar:</t>
        </r>
        <r>
          <rPr>
            <sz val="9"/>
            <color indexed="81"/>
            <rFont val="Tahoma"/>
            <family val="2"/>
            <charset val="162"/>
          </rPr>
          <t xml:space="preserve">
Dahil Edilecek Veriler: İzleme ve değerlendirme dönemleri tarihi itibari ile WoS (SCI-Expanded, SSCI, AHCI, ESCI) ve Scopus’ta indekslenen Bartın Üniversitesi adresli yayınlardan Affiliation/Kurum filtresinde “Bartın Üniversitesi” haricindeki kurumlar seçilerek elde edilen yayınlar içerisinden kadın öğretim elemanlarının sayısı elde edilerek veri dahil edilmelidir.
-İlgili yılda devam eden projelerde görev alan kadın öğretim elemanı sayısı dahil edilmelidir.
Diğer Açıklamalar: Yayınlarda yer alan kadın öğretim elemanı sayısı Kütüphane ve Dokümantasyon Daire Başkanlığınca, projelerde yer alan kadın öğretim elemanı ise PTOGK tarafından sağlanmalıdır.
</t>
        </r>
      </text>
    </comment>
    <comment ref="D42" authorId="0" shapeId="0">
      <text>
        <r>
          <rPr>
            <b/>
            <sz val="9"/>
            <color indexed="81"/>
            <rFont val="Tahoma"/>
            <family val="2"/>
            <charset val="162"/>
          </rPr>
          <t>Yazar:</t>
        </r>
        <r>
          <rPr>
            <sz val="9"/>
            <color indexed="81"/>
            <rFont val="Tahoma"/>
            <family val="2"/>
            <charset val="162"/>
          </rPr>
          <t xml:space="preserve">
Dahil Edilecek Veriler: İlgili yılda yürütülen sosyal sorumluluk projesi sayısı sunulacaktır.
-Belirli bir bütçesi, hedefi ve çıktıları olan en az iki ay süreli projelerle ilgili veriler girilecektir.
Dahil Edilmeyecek Veriler: Öğrenciler tarafından yürütülen sosyal sorumluluk projeleri değerlendirmeye dâhil değildir.
</t>
        </r>
      </text>
    </comment>
    <comment ref="D43" authorId="0" shapeId="0">
      <text>
        <r>
          <rPr>
            <b/>
            <sz val="9"/>
            <color indexed="81"/>
            <rFont val="Tahoma"/>
            <family val="2"/>
            <charset val="162"/>
          </rPr>
          <t>Yazar:</t>
        </r>
        <r>
          <rPr>
            <sz val="9"/>
            <color indexed="81"/>
            <rFont val="Tahoma"/>
            <family val="2"/>
            <charset val="162"/>
          </rPr>
          <t xml:space="preserve">
Dahil Edilecek Veriler: İlgili yılda öğrenciler tarafından yürütülen sosyal sorumluluk projelerinin sayısı sunulacaktır.
-Projeler yurtiçi (il, bölge veya ülke bazında) olmalıdır.
-Ders veya proje ödevi kapsamında yaptırılan ve belirli bir kredisi olan sosyal sorumluluk projeleri değerlendirmeye dâhildir.
</t>
        </r>
      </text>
    </comment>
    <comment ref="D44" authorId="0" shapeId="0">
      <text>
        <r>
          <rPr>
            <b/>
            <sz val="9"/>
            <color indexed="81"/>
            <rFont val="Tahoma"/>
            <family val="2"/>
            <charset val="162"/>
          </rPr>
          <t>Yazar:</t>
        </r>
        <r>
          <rPr>
            <sz val="9"/>
            <color indexed="81"/>
            <rFont val="Tahoma"/>
            <family val="2"/>
            <charset val="162"/>
          </rPr>
          <t xml:space="preserve">
Dahil Edilecek Veriler: İlgili yılda Üniversite tarafından öğrencilerin kişisel ve sosyal gelişimine yönelik düzenlenen etkinlik (Konferans, seminer, kültür ve sanat etkinlikleri, kurslar vb.) sayısı dahil edilecektir.</t>
        </r>
      </text>
    </comment>
    <comment ref="D45" authorId="0" shapeId="0">
      <text>
        <r>
          <rPr>
            <b/>
            <sz val="9"/>
            <color indexed="81"/>
            <rFont val="Tahoma"/>
            <charset val="1"/>
          </rPr>
          <t>Yazar:</t>
        </r>
        <r>
          <rPr>
            <sz val="9"/>
            <color indexed="81"/>
            <rFont val="Tahoma"/>
            <charset val="1"/>
          </rPr>
          <t xml:space="preserve">
Dâhil Edilecek Veriler: İlgili yılda, Üniversitemiz ihtisaslaşma alanında proje ve yayın yapan
akademik personel sayısı dâhil edilecektir.
Diğer Açıklamalar: Yayınlardaki akademisyenlerin tespiti için, WoS (SCI-Expanded, SSCI, AHCI,
ESCI, CPCI, BKCI) ve Scopus’taki yayınlar taranacaktır</t>
        </r>
      </text>
    </comment>
    <comment ref="D46" authorId="0" shapeId="0">
      <text>
        <r>
          <rPr>
            <b/>
            <sz val="9"/>
            <color indexed="81"/>
            <rFont val="Tahoma"/>
            <charset val="1"/>
          </rPr>
          <t>Yazar:</t>
        </r>
        <r>
          <rPr>
            <sz val="9"/>
            <color indexed="81"/>
            <rFont val="Tahoma"/>
            <charset val="1"/>
          </rPr>
          <t xml:space="preserve">
Dâhil Edilecek Veriler: Akademik ve idari insan kaynağının mesleki ve kişisel gelişimine yönelik
yapılan hizmet içi eğitim vb. faaliyetler dâhil edilecektir.
Diğer Açıklamalar: Personel Daire Başkanlığı tarafından düzenlenen eğitimler dışında diğer tüm
akademik ve idari birimler tarafından düzenlenen eğitimler de göstergeye dâhildir (Örnek: BÜNSEM
tarafından düzenlenen eğitimlere katılanlar, Eğiticilerin Eğitimine Katılanlar vb.)
</t>
        </r>
      </text>
    </comment>
    <comment ref="D47"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D48" authorId="0" shapeId="0">
      <text>
        <r>
          <rPr>
            <b/>
            <sz val="9"/>
            <color indexed="81"/>
            <rFont val="Tahoma"/>
            <family val="2"/>
            <charset val="162"/>
          </rPr>
          <t>Yazar:</t>
        </r>
        <r>
          <rPr>
            <sz val="9"/>
            <color indexed="81"/>
            <rFont val="Tahoma"/>
            <family val="2"/>
            <charset val="162"/>
          </rPr>
          <t xml:space="preserve">
Dahil Edilecek Veriler: Kalite Koordinatörlüğünün yılda bir kez yaptığı ölçümlerden elde edilecek sonuçlar dahil edilecektir.
Diğer Açıklamalar: Veriler https://kalite.bartin.edu.tr/anketler.html adresinden de doğrudan temin edilebilecektir.
</t>
        </r>
      </text>
    </comment>
    <comment ref="D49"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akademik personel sayısı dahil edilecektir.
-Bir personelin birden fazla toplantıya katılması halinde katıldığı her bir toplantı ayrı ayrı sayılacaktır.
</t>
        </r>
      </text>
    </comment>
    <comment ref="D50" authorId="0" shapeId="0">
      <text>
        <r>
          <rPr>
            <b/>
            <sz val="9"/>
            <color indexed="81"/>
            <rFont val="Tahoma"/>
            <family val="2"/>
            <charset val="162"/>
          </rPr>
          <t>Yazar:</t>
        </r>
        <r>
          <rPr>
            <sz val="9"/>
            <color indexed="81"/>
            <rFont val="Tahoma"/>
            <family val="2"/>
            <charset val="162"/>
          </rPr>
          <t xml:space="preserve">
Dahil Edilecek Veriler: Resmi karar ve komisyon toplantılarındaki üyelik dışındaki katılımlar ile birimde yapılan her tür toplantıya katılan idari personel sayısı dahil edilecektir.
-Bir personelin birden fazla toplantıya katılması halinde katıldığı her bir toplantı ayrı ayrı sayılacaktır.
</t>
        </r>
      </text>
    </comment>
    <comment ref="D51" authorId="0" shapeId="0">
      <text>
        <r>
          <rPr>
            <b/>
            <sz val="9"/>
            <color indexed="81"/>
            <rFont val="Tahoma"/>
            <family val="2"/>
            <charset val="162"/>
          </rPr>
          <t>Yazar:</t>
        </r>
        <r>
          <rPr>
            <sz val="9"/>
            <color indexed="81"/>
            <rFont val="Tahoma"/>
            <family val="2"/>
            <charset val="162"/>
          </rPr>
          <t xml:space="preserve">
Dahil Edilecek Veriler: Katılımcı yönetim anlayışı kapsamında birimlerde yapılan toplantı ve karar alma süreçlerine katılan öğrenci sayısı dahil edilecektir.
-Bir öğrencinin birden fazla toplantıya katılması halinde katıldığı her bir toplantı ayrı ayrı sayılacaktır.
</t>
        </r>
      </text>
    </comment>
    <comment ref="D52" authorId="0" shapeId="0">
      <text>
        <r>
          <rPr>
            <b/>
            <sz val="9"/>
            <color indexed="81"/>
            <rFont val="Tahoma"/>
            <family val="2"/>
            <charset val="162"/>
          </rPr>
          <t>Yazar:</t>
        </r>
        <r>
          <rPr>
            <sz val="9"/>
            <color indexed="81"/>
            <rFont val="Tahoma"/>
            <family val="2"/>
            <charset val="162"/>
          </rPr>
          <t xml:space="preserve">
Dahil Edilecek Veriler: Yeni programların açılması, ders programlarının hazırlanması, program değerlendirme ve güncelleme çalışmaları, misyon farklılaşması, yeni hedeflerin belirlenmesi vb. kararların alınmasına katılan dış paydaş sayısı dahil edilecektir.
-Bir dış paydaşın birden fazla toplantıya katılması halinde katıldığı her bir toplantı ayrı ayrı sayılacaktır.
</t>
        </r>
      </text>
    </comment>
    <comment ref="D53" authorId="0" shapeId="0">
      <text>
        <r>
          <rPr>
            <b/>
            <sz val="9"/>
            <color indexed="81"/>
            <rFont val="Tahoma"/>
            <family val="2"/>
            <charset val="162"/>
          </rPr>
          <t>Yazar:</t>
        </r>
        <r>
          <rPr>
            <sz val="9"/>
            <color indexed="81"/>
            <rFont val="Tahoma"/>
            <family val="2"/>
            <charset val="162"/>
          </rPr>
          <t xml:space="preserve">
Dahil Edilecek Veriler: Program değerlendirme ve güncelleme çalışmaları başta olmak üzere tüm iyileştirme süreçleri ile ilgili toplantılarda görüş bildiren tüm mezunların sayısı dahil edilecektir.
-Bir mezunun birden fazla toplantıya katılması halinde katıldığı her bir toplantı ayrı ayrı sayılacaktır.
Dahil Edilmeyecek Veriler: Mezun memnuniyet anketlerindeki katılımcılar dahil edilmeyecektir.
</t>
        </r>
      </text>
    </comment>
    <comment ref="D54" authorId="0" shapeId="0">
      <text>
        <r>
          <rPr>
            <b/>
            <sz val="9"/>
            <color indexed="81"/>
            <rFont val="Tahoma"/>
            <family val="2"/>
            <charset val="162"/>
          </rPr>
          <t>Yazar:</t>
        </r>
        <r>
          <rPr>
            <sz val="9"/>
            <color indexed="81"/>
            <rFont val="Tahoma"/>
            <family val="2"/>
            <charset val="162"/>
          </rPr>
          <t xml:space="preserve">
PG5.3.1. Uluslararası öğrenci sayısı</t>
        </r>
      </text>
    </comment>
    <comment ref="D55" authorId="0" shapeId="0">
      <text>
        <r>
          <rPr>
            <b/>
            <sz val="9"/>
            <color indexed="81"/>
            <rFont val="Tahoma"/>
            <family val="2"/>
            <charset val="162"/>
          </rPr>
          <t>Yazar:</t>
        </r>
        <r>
          <rPr>
            <sz val="9"/>
            <color indexed="81"/>
            <rFont val="Tahoma"/>
            <family val="2"/>
            <charset val="162"/>
          </rPr>
          <t xml:space="preserve">
PG5.3.2. Uluslararası değişim programları ile gelen öğrenci sayısı</t>
        </r>
      </text>
    </comment>
    <comment ref="D57" authorId="0" shapeId="0">
      <text>
        <r>
          <rPr>
            <b/>
            <sz val="9"/>
            <color indexed="81"/>
            <rFont val="Tahoma"/>
            <family val="2"/>
            <charset val="162"/>
          </rPr>
          <t>Yazar:</t>
        </r>
        <r>
          <rPr>
            <sz val="9"/>
            <color indexed="81"/>
            <rFont val="Tahoma"/>
            <family val="2"/>
            <charset val="162"/>
          </rPr>
          <t xml:space="preserve">
PG5.3.4. Uluslararası değişim programları ile giden öğretim elemanı sayısı</t>
        </r>
      </text>
    </comment>
    <comment ref="D58"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öğrenci değişim programları ile giden öğrenci sayısı dahil edilecektir.</t>
        </r>
      </text>
    </comment>
    <comment ref="D59"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-Danışma kurulları ile yapılan toplantılar dahil edilecektir.
-Birim danışma kurullarının dış paydaşlarla yaptığı toplantılar dahil edilecektir.
Dahil Edilmeyecek Veriler: Sadece kurumsal nitelikteki toplantılar değerlendirmeye dahil edilmelidir. Birimlerin kendi içerisinde yapmış olduğu “birim kalite komisyonları” olarak adlandırılabilecek toplantılar dahil edilmeyecektir.
</t>
        </r>
      </text>
    </comment>
    <comment ref="D60"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seminer, çalıştay vb. sayısı dahil edilecektir.
Dahil Edilmeyecek Veriler: Birimlerin kendi içerisinde yapmış olduğu “birim kalite komisyonları” olarak adlandırılabilecek toplantılar dahil edilmeyecektir.
Diğer Açıklamalar: Mükerrerlik oluşmaması için Kurum genelinde Kalite Koordinatörlüğü tarafından birimlere düzenlenen eğitimlerin verisi sadece Kalite Koordinatörlüğü tarafından sağlanacaktır. Diğer birimler sadece kendi düzenledikleri faaliyetleri bildirmekle sorumludur.
</t>
        </r>
      </text>
    </comment>
    <comment ref="D61" authorId="0" shapeId="0">
      <text>
        <r>
          <rPr>
            <b/>
            <sz val="9"/>
            <color indexed="81"/>
            <rFont val="Tahoma"/>
            <family val="2"/>
            <charset val="162"/>
          </rPr>
          <t>Yazar:</t>
        </r>
        <r>
          <rPr>
            <sz val="9"/>
            <color indexed="81"/>
            <rFont val="Tahoma"/>
            <family val="2"/>
            <charset val="162"/>
          </rPr>
          <t xml:space="preserve">
Dahil Edilecek Veriler: İzleme ve değerlendirme dönemlerinde göstergeye ilişkin ilgili dönemdeki gerçekleştirilen toplantı sayısını ifade edilmektedir.
Dahil Edilmeyecek Veriler: Sadece kurumsal nitelikteki toplantılar değerlendirmeye dahil edilmelidir. Birimlerin kendi içerisinde yapmış olduğu “birim kalite komisyonları” olarak adlandırılabilecek toplantılar dahil edilmeyecektir.
</t>
        </r>
      </text>
    </comment>
  </commentList>
</comments>
</file>

<file path=xl/comments5.xml><?xml version="1.0" encoding="utf-8"?>
<comments xmlns="http://schemas.openxmlformats.org/spreadsheetml/2006/main">
  <authors>
    <author>Yazar</author>
  </authors>
  <commentList>
    <comment ref="D2" authorId="0" shapeId="0">
      <text>
        <r>
          <rPr>
            <b/>
            <sz val="9"/>
            <color indexed="81"/>
            <rFont val="Tahoma"/>
            <family val="2"/>
            <charset val="162"/>
          </rPr>
          <t>Yazar:</t>
        </r>
        <r>
          <rPr>
            <sz val="9"/>
            <color indexed="81"/>
            <rFont val="Tahoma"/>
            <family val="2"/>
            <charset val="162"/>
          </rPr>
          <t xml:space="preserve">
- Kanıt-1 …
- kanıt-2 …
</t>
        </r>
      </text>
    </comment>
  </commentList>
</comments>
</file>

<file path=xl/sharedStrings.xml><?xml version="1.0" encoding="utf-8"?>
<sst xmlns="http://schemas.openxmlformats.org/spreadsheetml/2006/main" count="581" uniqueCount="204">
  <si>
    <t>Doküman No</t>
  </si>
  <si>
    <t>Yayın Tarihi</t>
  </si>
  <si>
    <t>Revizyon Tarihi</t>
  </si>
  <si>
    <t>Revizyon no</t>
  </si>
  <si>
    <t>-</t>
  </si>
  <si>
    <t>İlişkili Olduğu Stratejik Plan No</t>
  </si>
  <si>
    <t>Alt Kod</t>
  </si>
  <si>
    <t>TOPLAM</t>
  </si>
  <si>
    <t>Ocak</t>
  </si>
  <si>
    <t>Şubat</t>
  </si>
  <si>
    <t>Mart</t>
  </si>
  <si>
    <t>Nisan</t>
  </si>
  <si>
    <t>Mayıs</t>
  </si>
  <si>
    <t>Haziran</t>
  </si>
  <si>
    <t>Temmuz</t>
  </si>
  <si>
    <t>Ağustos</t>
  </si>
  <si>
    <t>Eylül</t>
  </si>
  <si>
    <t>Ekim</t>
  </si>
  <si>
    <t>Kasım</t>
  </si>
  <si>
    <t>Aralık</t>
  </si>
  <si>
    <t>Performans Kriterleri</t>
  </si>
  <si>
    <t>Birimi</t>
  </si>
  <si>
    <t>Başarı Yüzdesi (%)</t>
  </si>
  <si>
    <t>Hedef Yılı Gerçekleşme Göstergeleri</t>
  </si>
  <si>
    <t xml:space="preserve">Gerçekleşen Hedef Açıklaması </t>
  </si>
  <si>
    <t>SÜREÇ PERFORMANS İZLEME KARNESİ (SPİK)</t>
  </si>
  <si>
    <t>FRM-0033</t>
  </si>
  <si>
    <t>REVİZYON BİLGİLERİ</t>
  </si>
  <si>
    <t>Revizyon No</t>
  </si>
  <si>
    <t>Revizyon Açıklaması</t>
  </si>
  <si>
    <t>İlk Yayın</t>
  </si>
  <si>
    <t xml:space="preserve">PG1.1.3. </t>
  </si>
  <si>
    <t xml:space="preserve">PG1.1.4. </t>
  </si>
  <si>
    <t>Öğretim üyesi başına düşen öğrenci sayısı</t>
  </si>
  <si>
    <t xml:space="preserve">PG1.1.5. </t>
  </si>
  <si>
    <t>Öğretim elemanı başına düşen öğrenci sayısı</t>
  </si>
  <si>
    <t xml:space="preserve">PG1.2.1. </t>
  </si>
  <si>
    <t xml:space="preserve">PG1.2.2. </t>
  </si>
  <si>
    <t xml:space="preserve">PG1.2.3. </t>
  </si>
  <si>
    <t xml:space="preserve">PG1.3.1. </t>
  </si>
  <si>
    <t xml:space="preserve">PG1.3.2. </t>
  </si>
  <si>
    <t xml:space="preserve">PG1.3.3. </t>
  </si>
  <si>
    <t xml:space="preserve">PG1.4.2. </t>
  </si>
  <si>
    <t xml:space="preserve">PG1.4.3. </t>
  </si>
  <si>
    <t xml:space="preserve">PG1.5.4. </t>
  </si>
  <si>
    <t xml:space="preserve">PG2.2.1. </t>
  </si>
  <si>
    <t xml:space="preserve">PG2.2.2. </t>
  </si>
  <si>
    <t xml:space="preserve">PG2.2.4. </t>
  </si>
  <si>
    <t>H2.3.</t>
  </si>
  <si>
    <t>H2.2.</t>
  </si>
  <si>
    <t>H1.5.</t>
  </si>
  <si>
    <t>H1.4.</t>
  </si>
  <si>
    <t>H1.3.</t>
  </si>
  <si>
    <t>H1. 2.</t>
  </si>
  <si>
    <t>H1.1.</t>
  </si>
  <si>
    <t xml:space="preserve">PG2.3.1. </t>
  </si>
  <si>
    <t xml:space="preserve">PG2.5.1. </t>
  </si>
  <si>
    <t>H2.5.</t>
  </si>
  <si>
    <t xml:space="preserve">PG2.5.2. </t>
  </si>
  <si>
    <t xml:space="preserve">PG2.5.3. </t>
  </si>
  <si>
    <t xml:space="preserve">PG2.5.5. </t>
  </si>
  <si>
    <t>H3.1.</t>
  </si>
  <si>
    <t xml:space="preserve">PG3.1.1. </t>
  </si>
  <si>
    <t xml:space="preserve">PG3.1.4. </t>
  </si>
  <si>
    <t>H3.2.</t>
  </si>
  <si>
    <t xml:space="preserve">PG3.2.3. </t>
  </si>
  <si>
    <t>H3.4.</t>
  </si>
  <si>
    <t xml:space="preserve">PG3.4.1. </t>
  </si>
  <si>
    <t>H5.1.</t>
  </si>
  <si>
    <t>H5.3.</t>
  </si>
  <si>
    <t xml:space="preserve">PG5.3.1. </t>
  </si>
  <si>
    <t>H5.5.</t>
  </si>
  <si>
    <t>Tarih</t>
  </si>
  <si>
    <t>İlk
6 Aylık Toplam</t>
  </si>
  <si>
    <t>İkinci 
6 Aylık Toplam</t>
  </si>
  <si>
    <t>SPOR BİLİMLERİ FAKÜLTESİ</t>
  </si>
  <si>
    <t>Kanıt Numarası</t>
  </si>
  <si>
    <t xml:space="preserve">PG1.1.2. </t>
  </si>
  <si>
    <t>Teknolojik sistemlerle desteklenen (akıllı) derslik sayısı</t>
  </si>
  <si>
    <t>Lisans / Ön lisans programlarının genel doluluk oranı</t>
  </si>
  <si>
    <t xml:space="preserve">Akredite olan program sayısı </t>
  </si>
  <si>
    <t>Toplum beklentileri ve paydaş önerileri doğrultusunda güncellenmiş program sayısı</t>
  </si>
  <si>
    <t>Yan dal programlarına kayıtlı öğrenci sayısı</t>
  </si>
  <si>
    <t>Çift ana dal programlarına kayıtlı öğrenci sayısı</t>
  </si>
  <si>
    <t>Çift ana dal programlarından mezun öğrenci sayısı</t>
  </si>
  <si>
    <t xml:space="preserve">Öğrencilerin kayıtlı oldukları program dışındaki diğer programlardan alabildikleri ortalama seçmeli ders oranı </t>
  </si>
  <si>
    <t xml:space="preserve">PG1.3.4. </t>
  </si>
  <si>
    <t>Ön lisans ve lisans düzeyinde danışman başına düşen öğrenci sayısı</t>
  </si>
  <si>
    <t>Akademik danışmanlık hizmetlerinden memnuniyet oranı (Ön lisans-Lisans) (%)</t>
  </si>
  <si>
    <t xml:space="preserve">Akademik danışmanlık hizmetlerinden memnuniyet oranı (Lisansüstü) (%) </t>
  </si>
  <si>
    <t xml:space="preserve">PG1.4.1. </t>
  </si>
  <si>
    <t xml:space="preserve">Dezavantajlı grupların sosyal entegrasyonuna yönelik yapılan faaliyet sayısı (her tür sosyal, kültürel, sportif ve eğitim faaliyetleri) </t>
  </si>
  <si>
    <t>Engelsiz üniversite ödül sayısı (engelsiz bayrak ödülü, engelsiz program nişanı ve engelli dostu ödülü)</t>
  </si>
  <si>
    <t xml:space="preserve">PG1.5.2. </t>
  </si>
  <si>
    <t>Uluslararası kuruluşlar tarafından desteklenen proje sayısı</t>
  </si>
  <si>
    <t>Ulusal kuruluşlar tarafından desteklenen proje sayısı</t>
  </si>
  <si>
    <t>Öğretim elemanlarının danışmanlık yaptığı kurum dışı fonlanan öğrenci projeleri sayısı</t>
  </si>
  <si>
    <t>Önceki Yılı
2023</t>
  </si>
  <si>
    <t>2024
Hedefi</t>
  </si>
  <si>
    <t>Üniversitede gerçekleştirilen bilimsel etkinlik sayısı</t>
  </si>
  <si>
    <t>Öğretim elemanlarının katılım sağladığı bilimsel etkinlik sayısı</t>
  </si>
  <si>
    <t xml:space="preserve">PG2.3.3. </t>
  </si>
  <si>
    <t>H2.4.</t>
  </si>
  <si>
    <t>PG2.4.1.</t>
  </si>
  <si>
    <t xml:space="preserve">PG2.4.2. </t>
  </si>
  <si>
    <t xml:space="preserve">PG2.4.3. </t>
  </si>
  <si>
    <t xml:space="preserve">Tezli lisansüstü programlardan mezun sayısı </t>
  </si>
  <si>
    <t>Lisansüstü öğrenci oranı (%)</t>
  </si>
  <si>
    <t>Lisansüstü program sayısı</t>
  </si>
  <si>
    <t>Öğretim üyesi başına düşen uluslararası yayın sayısı (Web of Science (SCI, SCIExpanded, SSCI, AHCI))</t>
  </si>
  <si>
    <t>Öğretim elemanı başına düşen uluslararası yayın sayısı (Scopus)</t>
  </si>
  <si>
    <t>Öğretim elemanı başına düşen ulusal yayın sayısı (TR Dizin)</t>
  </si>
  <si>
    <t xml:space="preserve">Q1 (Web of Science) Yayın Oranı (%) </t>
  </si>
  <si>
    <t>Uluslararası iş birliği ile yapılmış yayın sayısı</t>
  </si>
  <si>
    <t xml:space="preserve">Ulusal ve Uluslararası iş birlikleri kapsamında yapılmış makale ve projelerde yer alan kadın öğretim elemanı sayısı </t>
  </si>
  <si>
    <t>Girişimcilik ve yenilikçilik temalı ders ve bilimsel etkinliklere katılan öğrenci oranı</t>
  </si>
  <si>
    <t xml:space="preserve">PG3.3.1. </t>
  </si>
  <si>
    <t xml:space="preserve">Üniversitenin yaptığı sosyal sorumluluk projesi sayısı </t>
  </si>
  <si>
    <t xml:space="preserve">PG3.3.2. </t>
  </si>
  <si>
    <t>Öğrenciler tarafından gerçekleştirilen sosyal sorumluluk projelerinin sayısı</t>
  </si>
  <si>
    <t>H3.3</t>
  </si>
  <si>
    <t>Akademik insan kaynağının kuruma ilişkin memnuniyet oranı (%)</t>
  </si>
  <si>
    <t>İdari insan kaynağının kuruma ilişkin memnuniyet oranı (%)</t>
  </si>
  <si>
    <t xml:space="preserve">Kadın akademisyen insan kaynağının kuruma ilişkin memnuniyet oranı (%) </t>
  </si>
  <si>
    <t xml:space="preserve">Kadın idari insan kaynağının kuruma ilişkin memnuniyet oranı (%) </t>
  </si>
  <si>
    <t xml:space="preserve">PG 5.1.2. </t>
  </si>
  <si>
    <t xml:space="preserve">PG 5.1.3. </t>
  </si>
  <si>
    <t xml:space="preserve">PG5.1.4. </t>
  </si>
  <si>
    <t xml:space="preserve">PG5.1.5. </t>
  </si>
  <si>
    <t>H5.2.</t>
  </si>
  <si>
    <t xml:space="preserve">PG5.2.1. </t>
  </si>
  <si>
    <t xml:space="preserve">PG5.2.2. </t>
  </si>
  <si>
    <t xml:space="preserve">PG5.2.3. </t>
  </si>
  <si>
    <t xml:space="preserve">PG5.2.4. </t>
  </si>
  <si>
    <t xml:space="preserve">PG5.2.5. </t>
  </si>
  <si>
    <t>Karar alma süreçlerine yönelik toplantılara katılan akademik insan kaynağı sayısı</t>
  </si>
  <si>
    <t>Karar alma süreçlerine yönelik toplantılara katılan idari insan kaynağı sayısı</t>
  </si>
  <si>
    <t>Karar alma süreçlerine yönelik toplantılara katılan öğrenci sayısı</t>
  </si>
  <si>
    <t>Karar alma süreçlerine katılan dış paydaş sayısı</t>
  </si>
  <si>
    <t>Karar alma süreçlerine katılan mezun sayısı</t>
  </si>
  <si>
    <t>Uluslararası öğrenci sayısı</t>
  </si>
  <si>
    <t>Uluslararası değişim programları ile gelen öğrenci sayısı</t>
  </si>
  <si>
    <t>Uluslararası değişim programları ile giden öğretim elemanı sayısı</t>
  </si>
  <si>
    <t>Uluslararası değişim programları ile giden öğrenci sayısı</t>
  </si>
  <si>
    <t>PG5.3.2.</t>
  </si>
  <si>
    <t>PG5.3.4.</t>
  </si>
  <si>
    <t>PG5.3.5.</t>
  </si>
  <si>
    <t>Kalite süreçleri kapsamında dış paydaşlarla gerçekleştirilen geribildirim ve değerlendirme toplantılarının sayısı</t>
  </si>
  <si>
    <t xml:space="preserve">H.5.5.1. </t>
  </si>
  <si>
    <t>Kalite kültürünü yaygınlaştırma amacıyla düzenlenen faaliyet (toplantı, çalıştay vb.) sayısı</t>
  </si>
  <si>
    <t>H.5.5.2.</t>
  </si>
  <si>
    <t>Kalite süreçleri kapsamında iç paydaşlarla gerçekleştirilen geribildirim ve değerlendirme toplantılarının sayısı</t>
  </si>
  <si>
    <t xml:space="preserve">H.5.5.3. </t>
  </si>
  <si>
    <t>Eğiticilerin eğitimi programı kapsamında öğretim yetkinliğini geliştirici eğitimi alan akademik insan kaynağı sayısı</t>
  </si>
  <si>
    <t>Üniversite tarafından düzenlenen öğrencilere yönelik sosyal, kültürel ve sportif faaliyet sayısı</t>
  </si>
  <si>
    <t>2024 YILI KANIT BİLGİLERİ (II. ALTI AYLIK)</t>
  </si>
  <si>
    <t>2024 YILI KANIT BİLGİLERİ (I. ALTI AYLIK)</t>
  </si>
  <si>
    <t xml:space="preserve">STRATEJİK PLAN DÖNEMİ </t>
  </si>
  <si>
    <t>Stratejik Plan Gerçekleşme Raporu</t>
  </si>
  <si>
    <t>GERÇEKLEŞME YILI</t>
  </si>
  <si>
    <t>Puanlama (%)</t>
  </si>
  <si>
    <t>100 - 86</t>
  </si>
  <si>
    <t>85 - 71</t>
  </si>
  <si>
    <t>70 - 51</t>
  </si>
  <si>
    <t>50-0</t>
  </si>
  <si>
    <t>Ulaşıldı</t>
  </si>
  <si>
    <t>İyileştirilmeli</t>
  </si>
  <si>
    <t>Ulaşılamadı</t>
  </si>
  <si>
    <t xml:space="preserve">  H1.1.</t>
  </si>
  <si>
    <t>2024-2028</t>
  </si>
  <si>
    <t xml:space="preserve">Başarı Durumu </t>
  </si>
  <si>
    <t>Performans Kriterleri Renk Kodu Açıklamaları</t>
  </si>
  <si>
    <t>YÖK Göstergeleri</t>
  </si>
  <si>
    <t xml:space="preserve">YÖKAK Göstergeleri </t>
  </si>
  <si>
    <t>Kadın – Erkek Fırsat Eşitliği Planı Göstergeleri</t>
  </si>
  <si>
    <t xml:space="preserve">Performans Programı Göstergeleri </t>
  </si>
  <si>
    <t xml:space="preserve">İhtisaslaşma Alanı ile ilgili Performans Göstergeleri </t>
  </si>
  <si>
    <t xml:space="preserve">Önceki Dönem Stratejik Plan Göstergeleri </t>
  </si>
  <si>
    <t xml:space="preserve">Yeni Dönem Stratejik Plan Göstergeleri </t>
  </si>
  <si>
    <t>Ulaşılamadı-Makul</t>
  </si>
  <si>
    <r>
      <t xml:space="preserve">Birim Stratejik Planı
2024
Hedefi 
</t>
    </r>
    <r>
      <rPr>
        <b/>
        <sz val="10"/>
        <color theme="9" tint="-0.499984740745262"/>
        <rFont val="Cambria"/>
        <family val="1"/>
        <charset val="162"/>
      </rPr>
      <t>(A)</t>
    </r>
  </si>
  <si>
    <r>
      <t xml:space="preserve">TOPLAM
</t>
    </r>
    <r>
      <rPr>
        <b/>
        <sz val="10"/>
        <color theme="9" tint="-0.499984740745262"/>
        <rFont val="Cambria"/>
        <family val="1"/>
        <charset val="162"/>
      </rPr>
      <t>(B)</t>
    </r>
  </si>
  <si>
    <r>
      <t xml:space="preserve">Başarı Yüzdesi </t>
    </r>
    <r>
      <rPr>
        <b/>
        <sz val="10"/>
        <color rgb="FFC00000"/>
        <rFont val="Cambria"/>
        <family val="1"/>
        <charset val="162"/>
      </rPr>
      <t>(%)</t>
    </r>
    <r>
      <rPr>
        <b/>
        <sz val="10"/>
        <color theme="8" tint="-0.499984740745262"/>
        <rFont val="Cambria"/>
        <family val="1"/>
        <charset val="162"/>
      </rPr>
      <t xml:space="preserve">
</t>
    </r>
    <r>
      <rPr>
        <b/>
        <sz val="10"/>
        <color theme="9" tint="-0.499984740745262"/>
        <rFont val="Cambria"/>
        <family val="1"/>
        <charset val="162"/>
      </rPr>
      <t>(B/A)</t>
    </r>
  </si>
  <si>
    <t>EĞİTİM FAKÜLTESİ</t>
  </si>
  <si>
    <t>Lisans düzeyinde danışman başına düşen öğrenci sayısı</t>
  </si>
  <si>
    <t>TÜBİTAK’tan hak kazanılan bilim insanı
destekleme programı sayısı</t>
  </si>
  <si>
    <t>PG2.3.2</t>
  </si>
  <si>
    <t>PG2.3.4</t>
  </si>
  <si>
    <t>Birim tarafından gerçekleştirilen araştırma
yetkinliğini iyileştirmeye yönelik faaliyet sayısı</t>
  </si>
  <si>
    <t>Uluslararası iş birliği ile yürütülen proje
sayısı</t>
  </si>
  <si>
    <t>PG3.1.2.</t>
  </si>
  <si>
    <t>PG3.1.3.</t>
  </si>
  <si>
    <t>Ulusal /Uluslararası iş birliği ile
yapılan bilimsel etkinlik sayısı</t>
  </si>
  <si>
    <t xml:space="preserve">Birimin yaptığı sosyal sorumluluk projesi sayısı </t>
  </si>
  <si>
    <t>Fakülte tarafından düzenlenen öğrencilere yönelik sosyal, kültürel ve sportif faaliyet sayısı</t>
  </si>
  <si>
    <t>H4.1.</t>
  </si>
  <si>
    <t>PG4.1.4</t>
  </si>
  <si>
    <t>İhtisaslaşma
alanına yönelik görev alan
akademisyen sayısı*</t>
  </si>
  <si>
    <t>PG 5.1.1</t>
  </si>
  <si>
    <t>Akademik ve idari insan kaynağının mesleki
ve kişisel gelişimine yönelik verilen eğitim
sayısı</t>
  </si>
  <si>
    <t>PG5.3.3.</t>
  </si>
  <si>
    <t xml:space="preserve"> Uluslararası değişim programları ile
gelen öğretim elemanı sayısı</t>
  </si>
  <si>
    <t>PG1.4.5. Güncel meslek gereklilikleri hususunda kariyer danışmanlığı hizmetinden yararlanan öğrenci oranı</t>
  </si>
  <si>
    <t>PG1.4.5.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</si>
</sst>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sz val="11"/>
      <color theme="1"/>
      <name val="Cambria"/>
      <family val="1"/>
      <charset val="162"/>
    </font>
    <font>
      <sz val="8"/>
      <color theme="1"/>
      <name val="Cambria"/>
      <family val="1"/>
      <charset val="162"/>
    </font>
    <font>
      <b/>
      <sz val="11"/>
      <color rgb="FF002060"/>
      <name val="Cambria"/>
      <family val="1"/>
      <charset val="162"/>
    </font>
    <font>
      <sz val="8"/>
      <color rgb="FF002060"/>
      <name val="Cambria"/>
      <family val="1"/>
      <charset val="162"/>
    </font>
    <font>
      <sz val="10"/>
      <color theme="1"/>
      <name val="Cambria"/>
      <family val="1"/>
      <charset val="162"/>
    </font>
    <font>
      <b/>
      <sz val="10"/>
      <color rgb="FF002060"/>
      <name val="Cambria"/>
      <family val="1"/>
      <charset val="162"/>
    </font>
    <font>
      <sz val="10"/>
      <name val="Cambria"/>
      <family val="1"/>
      <charset val="162"/>
    </font>
    <font>
      <b/>
      <sz val="10"/>
      <name val="Cambria"/>
      <family val="1"/>
      <charset val="162"/>
    </font>
    <font>
      <sz val="10"/>
      <color rgb="FF002060"/>
      <name val="Cambria"/>
      <family val="1"/>
      <charset val="162"/>
    </font>
    <font>
      <sz val="11"/>
      <color theme="1"/>
      <name val="Calibri"/>
      <family val="2"/>
      <scheme val="minor"/>
    </font>
    <font>
      <sz val="10"/>
      <color theme="1"/>
      <name val="Calibri"/>
      <family val="2"/>
      <scheme val="minor"/>
    </font>
    <font>
      <sz val="9"/>
      <color indexed="81"/>
      <name val="Tahoma"/>
      <family val="2"/>
      <charset val="162"/>
    </font>
    <font>
      <b/>
      <sz val="9"/>
      <color indexed="81"/>
      <name val="Tahoma"/>
      <family val="2"/>
      <charset val="162"/>
    </font>
    <font>
      <b/>
      <sz val="11"/>
      <color rgb="FF002060"/>
      <name val="Calibri"/>
      <family val="2"/>
      <charset val="162"/>
      <scheme val="minor"/>
    </font>
    <font>
      <sz val="10"/>
      <name val="Calibri"/>
      <family val="2"/>
      <charset val="162"/>
      <scheme val="minor"/>
    </font>
    <font>
      <sz val="11"/>
      <name val="Calibri"/>
      <family val="2"/>
      <charset val="162"/>
      <scheme val="minor"/>
    </font>
    <font>
      <b/>
      <sz val="10"/>
      <color rgb="FFC00000"/>
      <name val="Cambria"/>
      <family val="1"/>
      <charset val="162"/>
    </font>
    <font>
      <sz val="10"/>
      <color rgb="FF7030A0"/>
      <name val="Cambria"/>
      <family val="1"/>
      <charset val="162"/>
    </font>
    <font>
      <sz val="10"/>
      <color rgb="FF0070C0"/>
      <name val="Cambria"/>
      <family val="1"/>
      <charset val="162"/>
    </font>
    <font>
      <sz val="10"/>
      <color theme="5" tint="-0.249977111117893"/>
      <name val="Cambria"/>
      <family val="1"/>
      <charset val="162"/>
    </font>
    <font>
      <sz val="10"/>
      <color theme="3" tint="-0.249977111117893"/>
      <name val="Cambria"/>
      <family val="1"/>
      <charset val="162"/>
    </font>
    <font>
      <sz val="10"/>
      <color theme="7" tint="-0.249977111117893"/>
      <name val="Cambria"/>
      <family val="1"/>
      <charset val="162"/>
    </font>
    <font>
      <sz val="10"/>
      <color theme="8"/>
      <name val="Cambria"/>
      <family val="1"/>
      <charset val="162"/>
    </font>
    <font>
      <sz val="9"/>
      <color indexed="81"/>
      <name val="Tahoma"/>
      <charset val="1"/>
    </font>
    <font>
      <sz val="10"/>
      <color rgb="FFC00000"/>
      <name val="Cambria"/>
      <family val="1"/>
      <charset val="162"/>
    </font>
    <font>
      <b/>
      <sz val="10"/>
      <color theme="9" tint="-0.499984740745262"/>
      <name val="Cambria"/>
      <family val="1"/>
      <charset val="162"/>
    </font>
    <font>
      <b/>
      <sz val="10"/>
      <color theme="1"/>
      <name val="Cambria"/>
      <family val="1"/>
      <charset val="162"/>
    </font>
    <font>
      <b/>
      <sz val="10"/>
      <color theme="8" tint="-0.499984740745262"/>
      <name val="Cambria"/>
      <family val="1"/>
      <charset val="162"/>
    </font>
    <font>
      <b/>
      <sz val="10"/>
      <color rgb="FF7030A0"/>
      <name val="Cambria"/>
      <family val="1"/>
      <charset val="162"/>
    </font>
    <font>
      <b/>
      <sz val="12"/>
      <color theme="8" tint="-0.499984740745262"/>
      <name val="Cambria"/>
      <family val="1"/>
      <charset val="162"/>
    </font>
    <font>
      <sz val="10"/>
      <color theme="8" tint="-0.499984740745262"/>
      <name val="Cambria"/>
      <family val="1"/>
      <charset val="162"/>
    </font>
    <font>
      <b/>
      <sz val="10"/>
      <color theme="5" tint="-0.249977111117893"/>
      <name val="Cambria"/>
      <family val="1"/>
      <charset val="162"/>
    </font>
    <font>
      <b/>
      <sz val="10"/>
      <color theme="3" tint="-0.249977111117893"/>
      <name val="Cambria"/>
      <family val="1"/>
      <charset val="162"/>
    </font>
    <font>
      <b/>
      <sz val="10"/>
      <color theme="7" tint="-0.249977111117893"/>
      <name val="Cambria"/>
      <family val="1"/>
      <charset val="162"/>
    </font>
    <font>
      <b/>
      <sz val="10"/>
      <color theme="9" tint="-0.249977111117893"/>
      <name val="Cambria"/>
      <family val="1"/>
      <charset val="162"/>
    </font>
    <font>
      <b/>
      <sz val="10"/>
      <color theme="5"/>
      <name val="Cambria"/>
      <family val="1"/>
      <charset val="162"/>
    </font>
    <font>
      <b/>
      <sz val="10"/>
      <color theme="8"/>
      <name val="Cambria"/>
      <family val="1"/>
      <charset val="162"/>
    </font>
    <font>
      <sz val="11"/>
      <color rgb="FFC00000"/>
      <name val="Cambria"/>
      <family val="1"/>
      <charset val="162"/>
    </font>
    <font>
      <b/>
      <sz val="11"/>
      <color theme="1"/>
      <name val="Cambria"/>
      <family val="1"/>
      <charset val="162"/>
    </font>
    <font>
      <b/>
      <sz val="9"/>
      <color indexed="81"/>
      <name val="Tahoma"/>
      <charset val="1"/>
    </font>
    <font>
      <sz val="10"/>
      <color theme="1"/>
      <name val="Calibri"/>
      <family val="2"/>
      <charset val="16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00B0F0"/>
        <bgColor indexed="64"/>
      </patternFill>
    </fill>
    <fill>
      <patternFill patternType="solid">
        <fgColor theme="4"/>
        <bgColor indexed="64"/>
      </patternFill>
    </fill>
    <fill>
      <patternFill patternType="solid">
        <fgColor rgb="FFFF9999"/>
        <bgColor indexed="64"/>
      </patternFill>
    </fill>
    <fill>
      <patternFill patternType="solid">
        <fgColor theme="7" tint="0.79998168889431442"/>
        <bgColor indexed="64"/>
      </patternFill>
    </fill>
    <fill>
      <patternFill patternType="solid">
        <fgColor rgb="FFA6A6A6"/>
        <bgColor indexed="64"/>
      </patternFill>
    </fill>
    <fill>
      <patternFill patternType="solid">
        <fgColor rgb="FFFEBEBE"/>
        <bgColor indexed="64"/>
      </patternFill>
    </fill>
    <fill>
      <patternFill patternType="solid">
        <fgColor rgb="FFED7D31"/>
        <bgColor indexed="64"/>
      </patternFill>
    </fill>
    <fill>
      <patternFill patternType="solid">
        <fgColor theme="4" tint="0.39997558519241921"/>
        <bgColor indexed="64"/>
      </patternFill>
    </fill>
  </fills>
  <borders count="26">
    <border>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top/>
      <bottom/>
      <diagonal/>
    </border>
  </borders>
  <cellStyleXfs count="2">
    <xf numFmtId="0" fontId="0" fillId="0" borderId="0"/>
    <xf numFmtId="9" fontId="10" fillId="0" borderId="0" applyFont="0" applyFill="0" applyBorder="0" applyAlignment="0" applyProtection="0"/>
  </cellStyleXfs>
  <cellXfs count="250">
    <xf numFmtId="0" fontId="0" fillId="0" borderId="0" xfId="0"/>
    <xf numFmtId="0" fontId="6" fillId="0" borderId="0" xfId="0" applyFont="1" applyAlignment="1">
      <alignment vertical="center"/>
    </xf>
    <xf numFmtId="0" fontId="5" fillId="0" borderId="0" xfId="0" applyFont="1" applyAlignment="1">
      <alignment vertical="center" wrapText="1"/>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xf>
    <xf numFmtId="0" fontId="6" fillId="3" borderId="0" xfId="0" applyFont="1" applyFill="1" applyAlignment="1">
      <alignment vertical="center"/>
    </xf>
    <xf numFmtId="0" fontId="11" fillId="0" borderId="0" xfId="0" applyFont="1"/>
    <xf numFmtId="0" fontId="15" fillId="0" borderId="0" xfId="0" applyFont="1"/>
    <xf numFmtId="14" fontId="16" fillId="0" borderId="3" xfId="0" applyNumberFormat="1" applyFont="1" applyBorder="1" applyAlignment="1">
      <alignment horizontal="center"/>
    </xf>
    <xf numFmtId="0" fontId="16" fillId="0" borderId="3" xfId="0" applyFont="1" applyBorder="1"/>
    <xf numFmtId="0" fontId="6" fillId="2" borderId="3" xfId="0" applyFont="1" applyFill="1" applyBorder="1" applyAlignment="1">
      <alignment horizontal="center" textRotation="90"/>
    </xf>
    <xf numFmtId="0" fontId="1" fillId="0" borderId="0" xfId="0" applyFont="1" applyAlignment="1">
      <alignment vertical="center"/>
    </xf>
    <xf numFmtId="0" fontId="3" fillId="2" borderId="3" xfId="0" applyFont="1" applyFill="1" applyBorder="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wrapText="1"/>
    </xf>
    <xf numFmtId="0" fontId="17" fillId="2" borderId="3" xfId="0" applyFont="1" applyFill="1" applyBorder="1" applyAlignment="1">
      <alignment horizontal="center" wrapText="1"/>
    </xf>
    <xf numFmtId="0" fontId="9" fillId="0" borderId="0" xfId="0" applyFont="1" applyAlignment="1"/>
    <xf numFmtId="0" fontId="11" fillId="0" borderId="3" xfId="0" applyFont="1" applyBorder="1" applyAlignment="1">
      <alignment horizontal="center"/>
    </xf>
    <xf numFmtId="0" fontId="11" fillId="0" borderId="0" xfId="0" applyFont="1" applyAlignment="1">
      <alignment horizontal="center"/>
    </xf>
    <xf numFmtId="0" fontId="11" fillId="0" borderId="0" xfId="0" applyFont="1" applyAlignment="1">
      <alignment vertical="center"/>
    </xf>
    <xf numFmtId="0" fontId="16" fillId="0" borderId="3"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6" fillId="0" borderId="3" xfId="0" applyFont="1" applyBorder="1" applyAlignment="1">
      <alignment horizontal="center"/>
    </xf>
    <xf numFmtId="0" fontId="14" fillId="2" borderId="8" xfId="0" applyFont="1" applyFill="1" applyBorder="1" applyAlignment="1">
      <alignment horizontal="center" vertical="center"/>
    </xf>
    <xf numFmtId="0" fontId="14" fillId="2" borderId="8" xfId="0" applyFont="1" applyFill="1" applyBorder="1" applyAlignment="1">
      <alignment vertical="center" wrapText="1"/>
    </xf>
    <xf numFmtId="0" fontId="14" fillId="2" borderId="8" xfId="0" applyFont="1" applyFill="1" applyBorder="1" applyAlignment="1">
      <alignment vertical="center"/>
    </xf>
    <xf numFmtId="0" fontId="5" fillId="3" borderId="0" xfId="0" applyFont="1" applyFill="1" applyAlignment="1">
      <alignment vertical="center"/>
    </xf>
    <xf numFmtId="14" fontId="16" fillId="0" borderId="3" xfId="0" applyNumberFormat="1" applyFont="1" applyBorder="1" applyAlignment="1">
      <alignment horizontal="center" wrapText="1"/>
    </xf>
    <xf numFmtId="0" fontId="11" fillId="0" borderId="3" xfId="0" applyFont="1" applyBorder="1" applyAlignment="1">
      <alignment horizontal="center" wrapText="1"/>
    </xf>
    <xf numFmtId="0" fontId="18" fillId="0" borderId="3" xfId="0" applyFont="1" applyFill="1" applyBorder="1" applyAlignment="1">
      <alignment horizontal="center" vertical="center"/>
    </xf>
    <xf numFmtId="3" fontId="7" fillId="0" borderId="3" xfId="0" applyNumberFormat="1" applyFont="1" applyFill="1" applyBorder="1" applyAlignment="1">
      <alignment horizontal="center" vertical="center" shrinkToFit="1"/>
    </xf>
    <xf numFmtId="0" fontId="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22" fillId="0" borderId="4" xfId="0" applyFont="1" applyFill="1" applyBorder="1" applyAlignment="1">
      <alignment horizontal="center" vertical="center"/>
    </xf>
    <xf numFmtId="0" fontId="18" fillId="4" borderId="3" xfId="0" applyFont="1" applyFill="1" applyBorder="1" applyAlignment="1">
      <alignment horizontal="center" vertical="center"/>
    </xf>
    <xf numFmtId="0" fontId="18" fillId="7" borderId="3" xfId="0" applyFont="1" applyFill="1" applyBorder="1" applyAlignment="1">
      <alignment horizontal="center" vertical="center"/>
    </xf>
    <xf numFmtId="0" fontId="19" fillId="9"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7" borderId="4" xfId="0" applyFont="1" applyFill="1" applyBorder="1" applyAlignment="1">
      <alignment horizontal="center" vertical="center"/>
    </xf>
    <xf numFmtId="0" fontId="7" fillId="7" borderId="4" xfId="0" applyFont="1" applyFill="1" applyBorder="1" applyAlignment="1">
      <alignment horizontal="center" vertical="center"/>
    </xf>
    <xf numFmtId="0" fontId="7" fillId="4" borderId="4" xfId="0" applyFont="1" applyFill="1" applyBorder="1" applyAlignment="1">
      <alignment horizontal="center" vertical="center"/>
    </xf>
    <xf numFmtId="0" fontId="7" fillId="9" borderId="4" xfId="0" applyFont="1" applyFill="1" applyBorder="1" applyAlignment="1">
      <alignment horizontal="center" vertical="center"/>
    </xf>
    <xf numFmtId="0" fontId="20" fillId="7" borderId="4" xfId="0" applyFont="1" applyFill="1" applyBorder="1" applyAlignment="1">
      <alignment horizontal="center" vertical="center"/>
    </xf>
    <xf numFmtId="0" fontId="21" fillId="9" borderId="4" xfId="0" applyFont="1" applyFill="1" applyBorder="1" applyAlignment="1">
      <alignment horizontal="center" vertical="center"/>
    </xf>
    <xf numFmtId="0" fontId="25" fillId="0" borderId="4" xfId="0" applyFont="1" applyFill="1" applyBorder="1" applyAlignment="1">
      <alignment horizontal="center" vertical="center"/>
    </xf>
    <xf numFmtId="0" fontId="25" fillId="4" borderId="4" xfId="0" applyFont="1" applyFill="1" applyBorder="1" applyAlignment="1">
      <alignment horizontal="center" vertical="center"/>
    </xf>
    <xf numFmtId="0" fontId="25" fillId="12" borderId="4" xfId="0" applyFont="1" applyFill="1" applyBorder="1" applyAlignment="1">
      <alignment horizontal="center" vertical="center"/>
    </xf>
    <xf numFmtId="0" fontId="25" fillId="13" borderId="4" xfId="0" applyFont="1" applyFill="1" applyBorder="1" applyAlignment="1">
      <alignment horizontal="center" vertical="center"/>
    </xf>
    <xf numFmtId="0" fontId="18" fillId="9" borderId="4" xfId="0" applyFont="1" applyFill="1" applyBorder="1" applyAlignment="1">
      <alignment horizontal="center" vertical="center"/>
    </xf>
    <xf numFmtId="0" fontId="7" fillId="12" borderId="4" xfId="0" applyFont="1" applyFill="1" applyBorder="1" applyAlignment="1">
      <alignment horizontal="center" vertical="center"/>
    </xf>
    <xf numFmtId="0" fontId="23" fillId="4" borderId="4" xfId="0" applyFont="1" applyFill="1" applyBorder="1" applyAlignment="1">
      <alignment horizontal="center" vertical="center"/>
    </xf>
    <xf numFmtId="0" fontId="23" fillId="13" borderId="4" xfId="0" applyFont="1" applyFill="1" applyBorder="1" applyAlignment="1">
      <alignment horizontal="center" vertical="center"/>
    </xf>
    <xf numFmtId="0" fontId="9" fillId="4" borderId="4" xfId="0" applyFont="1" applyFill="1" applyBorder="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27" fillId="0" borderId="0" xfId="0" applyFont="1" applyBorder="1" applyAlignment="1">
      <alignment horizontal="left" vertical="center"/>
    </xf>
    <xf numFmtId="0" fontId="5" fillId="0" borderId="21" xfId="0" applyFont="1" applyBorder="1" applyAlignment="1">
      <alignment vertical="center"/>
    </xf>
    <xf numFmtId="0" fontId="5" fillId="15" borderId="11"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vertical="center" wrapText="1"/>
    </xf>
    <xf numFmtId="0" fontId="5" fillId="6"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16"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11" borderId="11" xfId="0" applyFont="1" applyFill="1" applyBorder="1" applyAlignment="1">
      <alignment horizontal="center" vertical="center" wrapText="1"/>
    </xf>
    <xf numFmtId="0" fontId="5" fillId="0" borderId="22" xfId="0" applyFont="1" applyBorder="1" applyAlignment="1">
      <alignment vertical="center"/>
    </xf>
    <xf numFmtId="0" fontId="5" fillId="0" borderId="16" xfId="0" applyFont="1" applyBorder="1" applyAlignment="1">
      <alignment vertical="center"/>
    </xf>
    <xf numFmtId="0" fontId="5" fillId="0" borderId="16" xfId="0" applyFont="1" applyBorder="1" applyAlignment="1">
      <alignment vertical="center" wrapText="1"/>
    </xf>
    <xf numFmtId="0" fontId="5" fillId="0" borderId="23" xfId="0" applyFont="1" applyBorder="1" applyAlignment="1">
      <alignment vertical="center"/>
    </xf>
    <xf numFmtId="0" fontId="30" fillId="2" borderId="3" xfId="0" applyFont="1" applyFill="1" applyBorder="1" applyAlignment="1">
      <alignment horizontal="center" textRotation="90"/>
    </xf>
    <xf numFmtId="3" fontId="31" fillId="0" borderId="3" xfId="0" applyNumberFormat="1" applyFont="1" applyFill="1" applyBorder="1" applyAlignment="1">
      <alignment horizontal="center" vertical="center" shrinkToFit="1"/>
    </xf>
    <xf numFmtId="0" fontId="28" fillId="0" borderId="0" xfId="0" applyFont="1" applyAlignment="1">
      <alignment vertical="center"/>
    </xf>
    <xf numFmtId="0" fontId="28" fillId="3" borderId="0" xfId="0" applyFont="1" applyFill="1" applyBorder="1" applyAlignment="1">
      <alignment horizontal="left" vertical="center"/>
    </xf>
    <xf numFmtId="2" fontId="28" fillId="3" borderId="0" xfId="0" applyNumberFormat="1" applyFont="1" applyFill="1" applyBorder="1" applyAlignment="1">
      <alignment horizontal="left" vertical="center"/>
    </xf>
    <xf numFmtId="0" fontId="28" fillId="0" borderId="0" xfId="0" applyFont="1" applyBorder="1" applyAlignment="1">
      <alignment horizontal="left" vertical="center"/>
    </xf>
    <xf numFmtId="2" fontId="28" fillId="0" borderId="0" xfId="0" applyNumberFormat="1" applyFont="1" applyBorder="1" applyAlignment="1">
      <alignment horizontal="left" vertical="center"/>
    </xf>
    <xf numFmtId="0" fontId="31" fillId="0" borderId="0" xfId="0" applyFont="1" applyBorder="1" applyAlignment="1">
      <alignment vertical="center"/>
    </xf>
    <xf numFmtId="2" fontId="31" fillId="0" borderId="0" xfId="0" applyNumberFormat="1" applyFont="1" applyBorder="1" applyAlignment="1">
      <alignment horizontal="center" vertical="center"/>
    </xf>
    <xf numFmtId="3" fontId="8" fillId="0" borderId="3" xfId="0" applyNumberFormat="1" applyFont="1" applyFill="1" applyBorder="1" applyAlignment="1">
      <alignment horizontal="center" vertical="center" shrinkToFit="1"/>
    </xf>
    <xf numFmtId="3" fontId="32" fillId="0" borderId="3" xfId="0" applyNumberFormat="1" applyFont="1" applyFill="1" applyBorder="1" applyAlignment="1">
      <alignment horizontal="center" vertical="center" shrinkToFit="1"/>
    </xf>
    <xf numFmtId="3" fontId="33" fillId="0" borderId="3" xfId="0" applyNumberFormat="1" applyFont="1" applyFill="1" applyBorder="1" applyAlignment="1">
      <alignment horizontal="center" vertical="center" shrinkToFit="1"/>
    </xf>
    <xf numFmtId="3" fontId="34" fillId="0" borderId="3" xfId="0" applyNumberFormat="1" applyFont="1" applyFill="1" applyBorder="1" applyAlignment="1">
      <alignment horizontal="center" vertical="center" shrinkToFit="1"/>
    </xf>
    <xf numFmtId="3" fontId="35" fillId="0" borderId="3" xfId="0" applyNumberFormat="1" applyFont="1" applyFill="1" applyBorder="1" applyAlignment="1">
      <alignment horizontal="center" vertical="center" shrinkToFit="1"/>
    </xf>
    <xf numFmtId="3" fontId="36" fillId="0" borderId="3" xfId="0" applyNumberFormat="1" applyFont="1" applyFill="1" applyBorder="1" applyAlignment="1">
      <alignment horizontal="center" vertical="center" shrinkToFit="1"/>
    </xf>
    <xf numFmtId="3" fontId="29" fillId="0" borderId="3" xfId="0" applyNumberFormat="1" applyFont="1" applyFill="1" applyBorder="1" applyAlignment="1">
      <alignment horizontal="center" vertical="center" shrinkToFit="1"/>
    </xf>
    <xf numFmtId="3" fontId="37" fillId="0" borderId="3" xfId="0" applyNumberFormat="1" applyFont="1" applyFill="1" applyBorder="1" applyAlignment="1">
      <alignment horizontal="center" vertical="center" shrinkToFit="1"/>
    </xf>
    <xf numFmtId="3" fontId="6" fillId="0" borderId="3" xfId="0" applyNumberFormat="1" applyFont="1" applyFill="1" applyBorder="1" applyAlignment="1">
      <alignment horizontal="center" vertical="center" shrinkToFit="1"/>
    </xf>
    <xf numFmtId="0" fontId="17" fillId="3" borderId="0" xfId="0" applyFont="1" applyFill="1" applyBorder="1" applyAlignment="1">
      <alignment horizontal="left" vertical="center"/>
    </xf>
    <xf numFmtId="3" fontId="17" fillId="0" borderId="3" xfId="0" applyNumberFormat="1" applyFont="1" applyFill="1" applyBorder="1" applyAlignment="1">
      <alignment horizontal="center" vertical="center" shrinkToFit="1"/>
    </xf>
    <xf numFmtId="0" fontId="25" fillId="0" borderId="0" xfId="0" applyFont="1" applyAlignment="1">
      <alignment vertical="center"/>
    </xf>
    <xf numFmtId="0" fontId="38" fillId="0" borderId="0" xfId="0" applyFont="1" applyAlignment="1">
      <alignment vertical="center"/>
    </xf>
    <xf numFmtId="0" fontId="17" fillId="2" borderId="3" xfId="0" applyFont="1" applyFill="1" applyBorder="1" applyAlignment="1">
      <alignment horizontal="center" vertical="center"/>
    </xf>
    <xf numFmtId="0" fontId="27" fillId="0" borderId="0" xfId="0" applyFont="1" applyAlignment="1">
      <alignment vertical="center"/>
    </xf>
    <xf numFmtId="0" fontId="39" fillId="0" borderId="0" xfId="0" applyFont="1" applyAlignment="1">
      <alignment vertical="center"/>
    </xf>
    <xf numFmtId="0" fontId="25" fillId="0" borderId="0" xfId="0" applyFont="1" applyBorder="1" applyAlignment="1">
      <alignment vertical="center"/>
    </xf>
    <xf numFmtId="0" fontId="5" fillId="0" borderId="0" xfId="0" applyFont="1" applyBorder="1" applyAlignment="1">
      <alignment horizontal="center" vertical="center" wrapText="1"/>
    </xf>
    <xf numFmtId="0" fontId="5" fillId="15" borderId="24"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16" borderId="24"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7" borderId="24" xfId="0" applyFont="1" applyFill="1" applyBorder="1" applyAlignment="1">
      <alignment horizontal="center" vertical="center" wrapText="1"/>
    </xf>
    <xf numFmtId="0" fontId="27" fillId="0" borderId="0" xfId="0" applyFont="1" applyBorder="1" applyAlignment="1">
      <alignment vertical="center"/>
    </xf>
    <xf numFmtId="0" fontId="27" fillId="0" borderId="16" xfId="0" applyFont="1" applyBorder="1" applyAlignment="1">
      <alignment vertical="center"/>
    </xf>
    <xf numFmtId="0" fontId="27" fillId="0" borderId="0" xfId="0" applyFont="1" applyAlignment="1">
      <alignment vertical="center" wrapText="1"/>
    </xf>
    <xf numFmtId="3" fontId="28" fillId="0" borderId="3" xfId="0" applyNumberFormat="1" applyFont="1" applyFill="1" applyBorder="1" applyAlignment="1">
      <alignment horizontal="center" vertical="center" shrinkToFit="1"/>
    </xf>
    <xf numFmtId="0" fontId="28" fillId="0" borderId="0" xfId="0" applyFont="1" applyBorder="1" applyAlignment="1">
      <alignment vertical="center"/>
    </xf>
    <xf numFmtId="0" fontId="28" fillId="0" borderId="16" xfId="0" applyFont="1" applyBorder="1" applyAlignment="1">
      <alignment vertical="center"/>
    </xf>
    <xf numFmtId="0" fontId="28" fillId="0" borderId="0" xfId="0" applyFont="1" applyAlignment="1">
      <alignment vertical="center" wrapText="1"/>
    </xf>
    <xf numFmtId="2" fontId="28" fillId="0" borderId="0" xfId="0" applyNumberFormat="1" applyFont="1" applyAlignment="1">
      <alignment vertical="center"/>
    </xf>
    <xf numFmtId="9" fontId="28" fillId="0" borderId="3" xfId="1" applyFont="1" applyFill="1" applyBorder="1" applyAlignment="1">
      <alignment horizontal="center" vertical="center" shrinkToFit="1"/>
    </xf>
    <xf numFmtId="2" fontId="28" fillId="0" borderId="0" xfId="0" applyNumberFormat="1" applyFont="1" applyAlignment="1">
      <alignment horizontal="center" vertical="center"/>
    </xf>
    <xf numFmtId="2" fontId="28" fillId="0" borderId="0" xfId="0" applyNumberFormat="1" applyFont="1" applyBorder="1" applyAlignment="1">
      <alignment horizontal="center" vertical="center"/>
    </xf>
    <xf numFmtId="2" fontId="28" fillId="0" borderId="16" xfId="0" applyNumberFormat="1" applyFont="1" applyBorder="1" applyAlignment="1">
      <alignment horizontal="center" vertical="center"/>
    </xf>
    <xf numFmtId="2" fontId="28" fillId="0" borderId="0" xfId="0" applyNumberFormat="1" applyFont="1" applyAlignment="1">
      <alignment vertical="center" wrapText="1"/>
    </xf>
    <xf numFmtId="0" fontId="7" fillId="3" borderId="4" xfId="0" applyFont="1" applyFill="1" applyBorder="1" applyAlignment="1">
      <alignment horizontal="center" vertical="center"/>
    </xf>
    <xf numFmtId="3" fontId="31" fillId="3" borderId="3" xfId="0" applyNumberFormat="1" applyFont="1" applyFill="1" applyBorder="1" applyAlignment="1">
      <alignment horizontal="center" vertical="center" shrinkToFit="1"/>
    </xf>
    <xf numFmtId="3" fontId="28" fillId="3" borderId="3" xfId="0" applyNumberFormat="1" applyFont="1" applyFill="1" applyBorder="1" applyAlignment="1">
      <alignment horizontal="center" vertical="center" shrinkToFit="1"/>
    </xf>
    <xf numFmtId="9" fontId="28" fillId="3" borderId="3" xfId="1" applyFont="1" applyFill="1" applyBorder="1" applyAlignment="1">
      <alignment horizontal="center" vertical="center" shrinkToFit="1"/>
    </xf>
    <xf numFmtId="0" fontId="18" fillId="4" borderId="3" xfId="0" applyFont="1" applyFill="1" applyBorder="1" applyAlignment="1">
      <alignment horizontal="center" vertical="center"/>
    </xf>
    <xf numFmtId="0" fontId="19" fillId="9" borderId="3" xfId="0" applyFont="1" applyFill="1" applyBorder="1" applyAlignment="1">
      <alignment horizontal="center" vertical="center"/>
    </xf>
    <xf numFmtId="0" fontId="18" fillId="7" borderId="3" xfId="0" applyFont="1" applyFill="1" applyBorder="1" applyAlignment="1">
      <alignment horizontal="center" vertical="center"/>
    </xf>
    <xf numFmtId="0" fontId="27" fillId="0" borderId="0" xfId="0" applyFont="1" applyBorder="1" applyAlignment="1">
      <alignment horizontal="left" vertical="center"/>
    </xf>
    <xf numFmtId="0" fontId="15" fillId="0" borderId="3" xfId="0" applyFont="1" applyBorder="1" applyAlignment="1">
      <alignment wrapText="1"/>
    </xf>
    <xf numFmtId="0" fontId="41" fillId="0" borderId="3" xfId="0" applyFont="1" applyBorder="1" applyAlignment="1">
      <alignment wrapText="1"/>
    </xf>
    <xf numFmtId="2" fontId="28" fillId="0" borderId="3" xfId="0" applyNumberFormat="1" applyFont="1" applyFill="1" applyBorder="1" applyAlignment="1">
      <alignment horizontal="center" vertical="center" shrinkToFit="1"/>
    </xf>
    <xf numFmtId="0" fontId="30" fillId="2" borderId="3" xfId="0" applyFont="1" applyFill="1" applyBorder="1" applyAlignment="1">
      <alignment horizontal="center" vertical="center" textRotation="90"/>
    </xf>
    <xf numFmtId="9" fontId="8" fillId="0" borderId="4"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3" xfId="0" applyFont="1" applyFill="1" applyBorder="1" applyAlignment="1">
      <alignment horizontal="center" vertical="center" shrinkToFit="1"/>
    </xf>
    <xf numFmtId="0" fontId="18" fillId="4" borderId="3" xfId="0" applyFont="1" applyFill="1" applyBorder="1" applyAlignment="1">
      <alignment horizontal="center" vertical="center"/>
    </xf>
    <xf numFmtId="0" fontId="19" fillId="9" borderId="3" xfId="0" applyFont="1" applyFill="1" applyBorder="1" applyAlignment="1">
      <alignment horizontal="center" vertical="center"/>
    </xf>
    <xf numFmtId="0" fontId="19" fillId="4" borderId="3" xfId="0" applyFont="1" applyFill="1" applyBorder="1" applyAlignment="1">
      <alignment horizontal="center" vertical="center"/>
    </xf>
    <xf numFmtId="0" fontId="18" fillId="4" borderId="3" xfId="0" applyFont="1" applyFill="1" applyBorder="1" applyAlignment="1">
      <alignment vertical="center" wrapText="1"/>
    </xf>
    <xf numFmtId="0" fontId="19" fillId="9" borderId="3" xfId="0" applyFont="1" applyFill="1" applyBorder="1" applyAlignment="1">
      <alignment vertical="center" wrapText="1"/>
    </xf>
    <xf numFmtId="0" fontId="19" fillId="4" borderId="3" xfId="0" applyFont="1" applyFill="1" applyBorder="1" applyAlignment="1">
      <alignment vertical="center" wrapText="1"/>
    </xf>
    <xf numFmtId="0" fontId="7" fillId="4" borderId="3" xfId="0" applyFont="1" applyFill="1" applyBorder="1" applyAlignment="1">
      <alignment horizontal="center" vertical="center"/>
    </xf>
    <xf numFmtId="0" fontId="19" fillId="7" borderId="3"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4" fontId="4" fillId="0" borderId="1" xfId="0" applyNumberFormat="1" applyFont="1" applyBorder="1" applyAlignment="1">
      <alignment horizontal="left" vertical="center"/>
    </xf>
    <xf numFmtId="14" fontId="4" fillId="0" borderId="2" xfId="0" applyNumberFormat="1" applyFont="1" applyBorder="1" applyAlignment="1">
      <alignment horizontal="left" vertical="center"/>
    </xf>
    <xf numFmtId="0" fontId="1" fillId="0" borderId="0" xfId="0" applyFont="1" applyAlignment="1">
      <alignment horizontal="center" vertical="center"/>
    </xf>
    <xf numFmtId="0" fontId="6" fillId="2" borderId="3" xfId="0" applyFont="1" applyFill="1" applyBorder="1" applyAlignment="1">
      <alignment horizontal="left" vertical="center"/>
    </xf>
    <xf numFmtId="0" fontId="6" fillId="2" borderId="3" xfId="0" applyFont="1" applyFill="1" applyBorder="1" applyAlignment="1">
      <alignment horizontal="center" vertical="center" textRotation="90"/>
    </xf>
    <xf numFmtId="0" fontId="6" fillId="2" borderId="3" xfId="0" applyFont="1" applyFill="1" applyBorder="1" applyAlignment="1">
      <alignment horizontal="center" vertical="center" wrapTex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18" fillId="7" borderId="4"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7" borderId="3" xfId="0" applyFont="1" applyFill="1" applyBorder="1" applyAlignment="1">
      <alignment vertical="center" wrapText="1"/>
    </xf>
    <xf numFmtId="0" fontId="18" fillId="0" borderId="3" xfId="0" applyFont="1" applyFill="1" applyBorder="1" applyAlignment="1">
      <alignment vertical="center" wrapText="1"/>
    </xf>
    <xf numFmtId="0" fontId="6" fillId="2" borderId="3" xfId="0" applyFont="1" applyFill="1" applyBorder="1" applyAlignment="1">
      <alignment horizontal="center" vertical="center"/>
    </xf>
    <xf numFmtId="0" fontId="7" fillId="4" borderId="3" xfId="0" applyFont="1" applyFill="1" applyBorder="1" applyAlignment="1">
      <alignment vertical="center" wrapText="1"/>
    </xf>
    <xf numFmtId="0" fontId="19" fillId="7" borderId="3" xfId="0" applyFont="1" applyFill="1" applyBorder="1" applyAlignment="1">
      <alignment vertical="center" wrapText="1"/>
    </xf>
    <xf numFmtId="0" fontId="20" fillId="7" borderId="3" xfId="0" applyFont="1" applyFill="1" applyBorder="1" applyAlignment="1">
      <alignment horizontal="center" vertical="center"/>
    </xf>
    <xf numFmtId="0" fontId="20" fillId="7" borderId="3" xfId="0" applyFont="1" applyFill="1" applyBorder="1" applyAlignment="1">
      <alignment vertical="center" wrapText="1"/>
    </xf>
    <xf numFmtId="0" fontId="32" fillId="0" borderId="3" xfId="0" applyFont="1" applyFill="1" applyBorder="1" applyAlignment="1">
      <alignment horizontal="center" vertical="center" shrinkToFit="1"/>
    </xf>
    <xf numFmtId="0" fontId="7" fillId="9" borderId="3" xfId="0" applyFont="1" applyFill="1" applyBorder="1" applyAlignment="1">
      <alignment horizontal="center" vertical="center"/>
    </xf>
    <xf numFmtId="0" fontId="7" fillId="9" borderId="3" xfId="0" applyFont="1" applyFill="1" applyBorder="1" applyAlignment="1">
      <alignment vertical="center" wrapText="1"/>
    </xf>
    <xf numFmtId="0" fontId="7" fillId="7" borderId="3" xfId="0" applyFont="1" applyFill="1" applyBorder="1" applyAlignment="1">
      <alignment horizontal="center" vertical="center"/>
    </xf>
    <xf numFmtId="0" fontId="7" fillId="7" borderId="3" xfId="0" applyFont="1" applyFill="1" applyBorder="1" applyAlignment="1">
      <alignment vertical="center" wrapText="1"/>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0" fontId="20" fillId="0" borderId="3" xfId="0" applyFont="1" applyFill="1" applyBorder="1" applyAlignment="1">
      <alignment vertical="center" wrapText="1"/>
    </xf>
    <xf numFmtId="0" fontId="20" fillId="0" borderId="3" xfId="0" applyFont="1" applyFill="1" applyBorder="1" applyAlignment="1">
      <alignment horizontal="center" vertical="center"/>
    </xf>
    <xf numFmtId="0" fontId="21" fillId="9" borderId="3" xfId="0" applyFont="1" applyFill="1" applyBorder="1" applyAlignment="1">
      <alignment horizontal="center" vertical="center"/>
    </xf>
    <xf numFmtId="0" fontId="21" fillId="9" borderId="3" xfId="0" applyFont="1" applyFill="1" applyBorder="1" applyAlignment="1">
      <alignment vertical="center" wrapText="1"/>
    </xf>
    <xf numFmtId="0" fontId="33" fillId="0" borderId="3" xfId="0" applyFont="1" applyFill="1" applyBorder="1" applyAlignment="1">
      <alignment horizontal="center" vertical="center" shrinkToFit="1"/>
    </xf>
    <xf numFmtId="0" fontId="22" fillId="0" borderId="3" xfId="0" applyFont="1" applyFill="1" applyBorder="1" applyAlignment="1">
      <alignment horizontal="center" vertical="center"/>
    </xf>
    <xf numFmtId="0" fontId="22" fillId="0" borderId="3" xfId="0" applyFont="1" applyFill="1" applyBorder="1" applyAlignment="1">
      <alignment vertical="center" wrapText="1"/>
    </xf>
    <xf numFmtId="0" fontId="34" fillId="0" borderId="3" xfId="0" applyFont="1" applyFill="1" applyBorder="1" applyAlignment="1">
      <alignment horizontal="center" vertical="center" shrinkToFit="1"/>
    </xf>
    <xf numFmtId="0" fontId="25" fillId="0" borderId="3" xfId="0" applyFont="1" applyFill="1" applyBorder="1" applyAlignment="1">
      <alignment horizontal="center" vertical="center"/>
    </xf>
    <xf numFmtId="0" fontId="25" fillId="0" borderId="3" xfId="0" applyFont="1" applyFill="1" applyBorder="1" applyAlignment="1">
      <alignment vertical="center" wrapText="1"/>
    </xf>
    <xf numFmtId="0" fontId="35" fillId="0" borderId="3" xfId="0" applyFont="1" applyFill="1" applyBorder="1" applyAlignment="1">
      <alignment horizontal="center" vertical="center" shrinkToFit="1"/>
    </xf>
    <xf numFmtId="0" fontId="25" fillId="12" borderId="3" xfId="0" applyFont="1" applyFill="1" applyBorder="1" applyAlignment="1">
      <alignment horizontal="center" vertical="center"/>
    </xf>
    <xf numFmtId="0" fontId="25" fillId="12" borderId="3" xfId="0" applyFont="1" applyFill="1" applyBorder="1" applyAlignment="1">
      <alignment vertical="center" wrapText="1"/>
    </xf>
    <xf numFmtId="2" fontId="8" fillId="0" borderId="3" xfId="0" applyNumberFormat="1" applyFont="1" applyFill="1" applyBorder="1" applyAlignment="1">
      <alignment horizontal="center" vertical="center" shrinkToFit="1"/>
    </xf>
    <xf numFmtId="0" fontId="25" fillId="13" borderId="3" xfId="0" applyFont="1" applyFill="1" applyBorder="1" applyAlignment="1">
      <alignment horizontal="center" vertical="center"/>
    </xf>
    <xf numFmtId="0" fontId="25" fillId="13" borderId="3" xfId="0" applyFont="1" applyFill="1" applyBorder="1" applyAlignment="1">
      <alignment vertical="center" wrapText="1"/>
    </xf>
    <xf numFmtId="0" fontId="36" fillId="0" borderId="3" xfId="0" applyFont="1" applyFill="1" applyBorder="1" applyAlignment="1">
      <alignment horizontal="center" vertical="center" shrinkToFit="1"/>
    </xf>
    <xf numFmtId="0" fontId="25" fillId="4" borderId="3" xfId="0" applyFont="1" applyFill="1" applyBorder="1" applyAlignment="1">
      <alignment horizontal="center" vertical="center"/>
    </xf>
    <xf numFmtId="0" fontId="25" fillId="4" borderId="3" xfId="0" applyFont="1" applyFill="1" applyBorder="1" applyAlignment="1">
      <alignment vertical="center" wrapText="1"/>
    </xf>
    <xf numFmtId="0" fontId="18" fillId="9" borderId="3" xfId="0" applyFont="1" applyFill="1" applyBorder="1" applyAlignment="1">
      <alignment horizontal="center" vertical="center"/>
    </xf>
    <xf numFmtId="0" fontId="18" fillId="9" borderId="3" xfId="0" applyFont="1" applyFill="1" applyBorder="1" applyAlignment="1">
      <alignment vertical="center" wrapText="1"/>
    </xf>
    <xf numFmtId="0" fontId="29" fillId="0" borderId="3" xfId="0" applyFont="1" applyFill="1" applyBorder="1" applyAlignment="1">
      <alignment horizontal="center" vertical="center" shrinkToFit="1"/>
    </xf>
    <xf numFmtId="0" fontId="23" fillId="4" borderId="3" xfId="0" applyFont="1" applyFill="1" applyBorder="1" applyAlignment="1">
      <alignment horizontal="center" vertical="center"/>
    </xf>
    <xf numFmtId="0" fontId="23" fillId="4" borderId="3" xfId="0" applyFont="1" applyFill="1" applyBorder="1" applyAlignment="1">
      <alignment vertical="center" wrapText="1"/>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3" xfId="0" applyFont="1" applyFill="1" applyBorder="1" applyAlignment="1">
      <alignment horizontal="center" vertical="center" shrinkToFit="1"/>
    </xf>
    <xf numFmtId="0" fontId="7" fillId="12" borderId="3" xfId="0" applyFont="1" applyFill="1" applyBorder="1" applyAlignment="1">
      <alignment horizontal="center" vertical="center"/>
    </xf>
    <xf numFmtId="0" fontId="7" fillId="12" borderId="3" xfId="0" applyFont="1" applyFill="1" applyBorder="1" applyAlignment="1">
      <alignment vertical="center" wrapText="1"/>
    </xf>
    <xf numFmtId="0" fontId="23" fillId="13" borderId="3" xfId="0" applyFont="1" applyFill="1" applyBorder="1" applyAlignment="1">
      <alignment horizontal="center" vertical="center"/>
    </xf>
    <xf numFmtId="0" fontId="23" fillId="13" borderId="3" xfId="0" applyFont="1" applyFill="1" applyBorder="1" applyAlignment="1">
      <alignment vertical="center" wrapText="1"/>
    </xf>
    <xf numFmtId="0" fontId="9" fillId="4" borderId="3" xfId="0" applyFont="1" applyFill="1" applyBorder="1" applyAlignment="1">
      <alignment horizontal="center" vertical="center"/>
    </xf>
    <xf numFmtId="0" fontId="9" fillId="4" borderId="3" xfId="0" applyFont="1" applyFill="1" applyBorder="1" applyAlignment="1">
      <alignment vertical="center" wrapText="1"/>
    </xf>
    <xf numFmtId="0" fontId="6" fillId="0" borderId="3" xfId="0" applyFont="1" applyFill="1" applyBorder="1" applyAlignment="1">
      <alignment horizontal="center" vertical="center" shrinkToFit="1"/>
    </xf>
    <xf numFmtId="9" fontId="8" fillId="0" borderId="4" xfId="1" applyFont="1" applyFill="1" applyBorder="1" applyAlignment="1">
      <alignment horizontal="center" vertical="center"/>
    </xf>
    <xf numFmtId="9" fontId="8" fillId="0" borderId="5" xfId="1" applyFont="1" applyFill="1" applyBorder="1" applyAlignment="1">
      <alignment horizontal="center" vertical="center"/>
    </xf>
    <xf numFmtId="0" fontId="6" fillId="2" borderId="3" xfId="0" applyFont="1" applyFill="1" applyBorder="1" applyAlignment="1">
      <alignment horizont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17" fillId="0" borderId="5" xfId="0" applyFont="1" applyBorder="1" applyAlignment="1">
      <alignment horizontal="left" vertical="center"/>
    </xf>
    <xf numFmtId="0" fontId="27"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25" xfId="0" applyFont="1" applyBorder="1" applyAlignment="1">
      <alignment horizontal="left"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1" fillId="0" borderId="3" xfId="0" applyFont="1" applyBorder="1" applyAlignment="1">
      <alignment horizontal="left" vertical="center"/>
    </xf>
    <xf numFmtId="0" fontId="5" fillId="0" borderId="14" xfId="0" applyFont="1" applyBorder="1" applyAlignment="1">
      <alignment horizontal="left" vertical="center" wrapText="1"/>
    </xf>
    <xf numFmtId="0" fontId="5" fillId="0" borderId="21" xfId="0" applyFont="1" applyBorder="1" applyAlignment="1">
      <alignment horizontal="left" vertical="center" wrapText="1"/>
    </xf>
    <xf numFmtId="0" fontId="27" fillId="0" borderId="18" xfId="0" applyFont="1" applyBorder="1" applyAlignment="1">
      <alignment horizontal="center" vertical="center"/>
    </xf>
    <xf numFmtId="0" fontId="5" fillId="0" borderId="15" xfId="0" applyFont="1" applyBorder="1" applyAlignment="1">
      <alignment horizontal="left" vertical="center" wrapText="1"/>
    </xf>
    <xf numFmtId="0" fontId="28" fillId="18" borderId="3" xfId="0" applyFont="1" applyFill="1" applyBorder="1" applyAlignment="1">
      <alignment horizontal="center" vertical="center"/>
    </xf>
    <xf numFmtId="2" fontId="28" fillId="2" borderId="3" xfId="0" applyNumberFormat="1" applyFont="1" applyFill="1" applyBorder="1" applyAlignment="1">
      <alignment horizontal="center" wrapText="1"/>
    </xf>
    <xf numFmtId="0" fontId="27" fillId="0" borderId="3" xfId="0" applyFont="1" applyBorder="1" applyAlignment="1">
      <alignment horizontal="center" vertical="center"/>
    </xf>
    <xf numFmtId="0" fontId="26" fillId="10" borderId="3" xfId="0" applyFont="1" applyFill="1" applyBorder="1" applyAlignment="1">
      <alignment horizontal="center" vertical="center"/>
    </xf>
    <xf numFmtId="0" fontId="23" fillId="3" borderId="3" xfId="0" applyFont="1" applyFill="1" applyBorder="1" applyAlignment="1">
      <alignment horizontal="center" vertical="center"/>
    </xf>
    <xf numFmtId="0" fontId="7" fillId="3" borderId="3" xfId="0" applyFont="1" applyFill="1" applyBorder="1" applyAlignment="1">
      <alignment vertical="center" wrapText="1"/>
    </xf>
    <xf numFmtId="0" fontId="8" fillId="3" borderId="3" xfId="0" applyFont="1" applyFill="1" applyBorder="1" applyAlignment="1">
      <alignment horizontal="center" vertical="center" shrinkToFit="1"/>
    </xf>
    <xf numFmtId="9" fontId="8" fillId="3" borderId="4" xfId="1" applyFont="1" applyFill="1" applyBorder="1" applyAlignment="1">
      <alignment horizontal="center" vertical="center"/>
    </xf>
    <xf numFmtId="9" fontId="8" fillId="3" borderId="5" xfId="1" applyFont="1" applyFill="1" applyBorder="1" applyAlignment="1">
      <alignment horizontal="center" vertical="center"/>
    </xf>
    <xf numFmtId="0" fontId="7" fillId="3" borderId="3" xfId="0" applyFont="1" applyFill="1" applyBorder="1" applyAlignment="1">
      <alignment horizontal="center" vertical="center"/>
    </xf>
    <xf numFmtId="0" fontId="6" fillId="0" borderId="0" xfId="0" applyFont="1" applyAlignment="1">
      <alignment horizontal="center" vertical="center"/>
    </xf>
    <xf numFmtId="0" fontId="6" fillId="8" borderId="3" xfId="0" applyFont="1" applyFill="1" applyBorder="1" applyAlignment="1">
      <alignment horizontal="center" vertical="center" wrapText="1"/>
    </xf>
    <xf numFmtId="0" fontId="6" fillId="8" borderId="3" xfId="0" applyFont="1" applyFill="1" applyBorder="1" applyAlignment="1">
      <alignment horizontal="center" vertical="center"/>
    </xf>
    <xf numFmtId="0" fontId="17" fillId="13" borderId="3" xfId="0" applyFont="1" applyFill="1" applyBorder="1" applyAlignment="1">
      <alignment horizontal="center" vertical="center"/>
    </xf>
    <xf numFmtId="0" fontId="28" fillId="2" borderId="3" xfId="0" applyFont="1" applyFill="1" applyBorder="1" applyAlignment="1">
      <alignment horizont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26" fillId="14" borderId="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cellXfs>
  <cellStyles count="2">
    <cellStyle name="Normal" xfId="0" builtinId="0"/>
    <cellStyle name="Yüzde" xfId="1" builtinId="5"/>
  </cellStyles>
  <dxfs count="37">
    <dxf>
      <font>
        <color rgb="FF006100"/>
      </font>
      <fill>
        <patternFill>
          <bgColor rgb="FFC6EFCE"/>
        </patternFill>
      </fill>
    </dxf>
    <dxf>
      <font>
        <color rgb="FF9C6500"/>
      </font>
      <fill>
        <patternFill>
          <bgColor rgb="FFFFEB9C"/>
        </patternFill>
      </fill>
    </dxf>
    <dxf>
      <font>
        <color rgb="FF7030A0"/>
      </font>
      <fill>
        <patternFill>
          <bgColor rgb="FFB889DB"/>
        </patternFill>
      </fill>
    </dxf>
    <dxf>
      <font>
        <color rgb="FF006100"/>
      </font>
      <fill>
        <patternFill>
          <bgColor rgb="FFC6EFCE"/>
        </patternFill>
      </fill>
    </dxf>
    <dxf>
      <font>
        <color rgb="FFC00000"/>
      </font>
      <fill>
        <patternFill>
          <bgColor rgb="FFFFC7CE"/>
        </patternFill>
      </fill>
    </dxf>
    <dxf>
      <font>
        <color theme="7" tint="-0.499984740745262"/>
      </font>
      <fill>
        <patternFill>
          <bgColor theme="7" tint="0.79998168889431442"/>
        </patternFill>
      </fill>
    </dxf>
    <dxf>
      <font>
        <color theme="0"/>
      </font>
      <fill>
        <patternFill>
          <bgColor rgb="FF00B050"/>
        </patternFill>
      </fill>
    </dxf>
    <dxf>
      <font>
        <color rgb="FF006100"/>
      </font>
      <fill>
        <patternFill>
          <bgColor rgb="FFC6EFCE"/>
        </patternFill>
      </fill>
    </dxf>
    <dxf>
      <font>
        <color rgb="FF9C6500"/>
      </font>
      <fill>
        <patternFill>
          <bgColor rgb="FFFFEB9C"/>
        </patternFill>
      </fill>
    </dxf>
    <dxf>
      <font>
        <color rgb="FF7030A0"/>
      </font>
      <fill>
        <patternFill>
          <bgColor rgb="FFB889DB"/>
        </patternFill>
      </fill>
    </dxf>
    <dxf>
      <font>
        <color rgb="FF006100"/>
      </font>
      <fill>
        <patternFill>
          <bgColor rgb="FFC6EFCE"/>
        </patternFill>
      </fill>
    </dxf>
    <dxf>
      <font>
        <color rgb="FFC00000"/>
      </font>
      <fill>
        <patternFill>
          <bgColor rgb="FFFFC7CE"/>
        </patternFill>
      </fill>
    </dxf>
    <dxf>
      <font>
        <color theme="7" tint="-0.499984740745262"/>
      </font>
      <fill>
        <patternFill>
          <bgColor theme="7" tint="0.79998168889431442"/>
        </patternFill>
      </fill>
    </dxf>
    <dxf>
      <font>
        <color theme="0"/>
      </font>
      <fill>
        <patternFill>
          <bgColor rgb="FF00B050"/>
        </patternFill>
      </fill>
    </dxf>
    <dxf>
      <font>
        <color rgb="FF006100"/>
      </font>
      <fill>
        <patternFill>
          <bgColor rgb="FFC6EFCE"/>
        </patternFill>
      </fill>
    </dxf>
    <dxf>
      <font>
        <color rgb="FF9C6500"/>
      </font>
      <fill>
        <patternFill>
          <bgColor rgb="FFFFEB9C"/>
        </patternFill>
      </fill>
    </dxf>
    <dxf>
      <font>
        <color rgb="FF7030A0"/>
      </font>
      <fill>
        <patternFill>
          <bgColor rgb="FFB889DB"/>
        </patternFill>
      </fill>
    </dxf>
    <dxf>
      <font>
        <color rgb="FF006100"/>
      </font>
      <fill>
        <patternFill>
          <bgColor rgb="FFC6EFCE"/>
        </patternFill>
      </fill>
    </dxf>
    <dxf>
      <font>
        <color rgb="FFC00000"/>
      </font>
      <fill>
        <patternFill>
          <bgColor rgb="FFFFC7CE"/>
        </patternFill>
      </fill>
    </dxf>
    <dxf>
      <font>
        <color theme="7" tint="-0.499984740745262"/>
      </font>
      <fill>
        <patternFill>
          <bgColor theme="7" tint="0.79998168889431442"/>
        </patternFill>
      </fill>
    </dxf>
    <dxf>
      <font>
        <color theme="0"/>
      </font>
      <fill>
        <patternFill>
          <bgColor rgb="FF00B050"/>
        </patternFill>
      </fill>
    </dxf>
    <dxf>
      <font>
        <color rgb="FF006100"/>
      </font>
      <fill>
        <patternFill>
          <bgColor rgb="FFC6EFCE"/>
        </patternFill>
      </fill>
    </dxf>
    <dxf>
      <font>
        <color rgb="FF9C6500"/>
      </font>
      <fill>
        <patternFill>
          <bgColor rgb="FFFFEB9C"/>
        </patternFill>
      </fill>
    </dxf>
    <dxf>
      <font>
        <color rgb="FF7030A0"/>
      </font>
      <fill>
        <patternFill>
          <bgColor rgb="FFB889DB"/>
        </patternFill>
      </fill>
    </dxf>
    <dxf>
      <font>
        <color rgb="FF006100"/>
      </font>
      <fill>
        <patternFill>
          <bgColor rgb="FFC6EFCE"/>
        </patternFill>
      </fill>
    </dxf>
    <dxf>
      <font>
        <color rgb="FFC00000"/>
      </font>
      <fill>
        <patternFill>
          <bgColor rgb="FFFFC7CE"/>
        </patternFill>
      </fill>
    </dxf>
    <dxf>
      <font>
        <color theme="7" tint="-0.499984740745262"/>
      </font>
      <fill>
        <patternFill>
          <bgColor theme="7" tint="0.79998168889431442"/>
        </patternFill>
      </fill>
    </dxf>
    <dxf>
      <font>
        <color theme="0"/>
      </font>
      <fill>
        <patternFill>
          <bgColor rgb="FF00B050"/>
        </patternFill>
      </fill>
    </dxf>
    <dxf>
      <font>
        <color theme="0"/>
      </font>
      <fill>
        <patternFill>
          <bgColor rgb="FF00B050"/>
        </patternFill>
      </fill>
    </dxf>
    <dxf>
      <font>
        <color rgb="FF006100"/>
      </font>
      <fill>
        <patternFill>
          <bgColor rgb="FFC6EFCE"/>
        </patternFill>
      </fill>
    </dxf>
    <dxf>
      <font>
        <color rgb="FF9C6500"/>
      </font>
      <fill>
        <patternFill>
          <bgColor rgb="FFFFEB9C"/>
        </patternFill>
      </fill>
    </dxf>
    <dxf>
      <font>
        <color rgb="FF7030A0"/>
      </font>
      <fill>
        <patternFill>
          <bgColor rgb="FFB889DB"/>
        </patternFill>
      </fill>
    </dxf>
    <dxf>
      <font>
        <color rgb="FF006100"/>
      </font>
      <fill>
        <patternFill>
          <bgColor rgb="FFC6EFCE"/>
        </patternFill>
      </fill>
    </dxf>
    <dxf>
      <font>
        <color rgb="FFC00000"/>
      </font>
      <fill>
        <patternFill>
          <bgColor rgb="FFFFC7CE"/>
        </patternFill>
      </fill>
    </dxf>
    <dxf>
      <font>
        <color theme="7" tint="-0.499984740745262"/>
      </font>
      <fill>
        <patternFill>
          <bgColor theme="7" tint="0.79998168889431442"/>
        </patternFill>
      </fill>
    </dxf>
    <dxf>
      <fill>
        <patternFill>
          <bgColor theme="9" tint="0.39994506668294322"/>
        </patternFill>
      </fill>
    </dxf>
    <dxf>
      <fill>
        <patternFill>
          <bgColor rgb="FFFF3300"/>
        </patternFill>
      </fill>
    </dxf>
  </dxfs>
  <tableStyles count="0" defaultTableStyle="TableStyleMedium2" defaultPivotStyle="PivotStyleLight16"/>
  <colors>
    <mruColors>
      <color rgb="FFFF99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4</xdr:col>
      <xdr:colOff>168593</xdr:colOff>
      <xdr:row>3</xdr:row>
      <xdr:rowOff>78740</xdr:rowOff>
    </xdr:to>
    <xdr:pic>
      <xdr:nvPicPr>
        <xdr:cNvPr id="2" name="Resim 1" descr="C:\Users\ByrmTRD\AppData\Local\Microsoft\Windows\INetCache\Content.Word\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4775"/>
          <a:ext cx="1597343" cy="5264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114300</xdr:colOff>
      <xdr:row>0</xdr:row>
      <xdr:rowOff>123825</xdr:rowOff>
    </xdr:from>
    <xdr:to>
      <xdr:col>15</xdr:col>
      <xdr:colOff>200024</xdr:colOff>
      <xdr:row>4</xdr:row>
      <xdr:rowOff>138171</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0" y="123825"/>
          <a:ext cx="1457324" cy="6620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114300</xdr:colOff>
      <xdr:row>0</xdr:row>
      <xdr:rowOff>123825</xdr:rowOff>
    </xdr:from>
    <xdr:to>
      <xdr:col>15</xdr:col>
      <xdr:colOff>200024</xdr:colOff>
      <xdr:row>4</xdr:row>
      <xdr:rowOff>138171</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0" y="123825"/>
          <a:ext cx="1457324" cy="66204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tabColor rgb="FFFF0000"/>
    <pageSetUpPr fitToPage="1"/>
  </sheetPr>
  <dimension ref="A1:AH138"/>
  <sheetViews>
    <sheetView showGridLines="0" zoomScaleNormal="100" workbookViewId="0">
      <pane ySplit="9" topLeftCell="A10" activePane="bottomLeft" state="frozen"/>
      <selection pane="bottomLeft" activeCell="A10" sqref="A10:XFD10"/>
    </sheetView>
  </sheetViews>
  <sheetFormatPr defaultColWidth="4.7109375" defaultRowHeight="14.25" x14ac:dyDescent="0.25"/>
  <cols>
    <col min="1" max="2" width="4.7109375" style="11" customWidth="1"/>
    <col min="3" max="3" width="8.28515625" style="11" bestFit="1" customWidth="1"/>
    <col min="4" max="11" width="4.7109375" style="11" customWidth="1"/>
    <col min="12" max="13" width="4.5703125" style="11" customWidth="1"/>
    <col min="14" max="15" width="4.28515625" style="11" customWidth="1"/>
    <col min="16" max="21" width="6" style="11" customWidth="1"/>
    <col min="22" max="22" width="7.85546875" style="100" customWidth="1"/>
    <col min="23" max="28" width="6" style="11" customWidth="1"/>
    <col min="29" max="29" width="7.85546875" style="100" customWidth="1"/>
    <col min="30" max="30" width="10.140625" style="15" customWidth="1"/>
    <col min="31" max="32" width="5.140625" style="103" customWidth="1"/>
    <col min="33" max="34" width="8.140625" style="11" customWidth="1"/>
    <col min="35" max="118" width="4.28515625" style="11" customWidth="1"/>
    <col min="119" max="16384" width="4.7109375" style="11"/>
  </cols>
  <sheetData>
    <row r="1" spans="1:34" ht="15" customHeight="1" x14ac:dyDescent="0.25">
      <c r="A1" s="153"/>
      <c r="B1" s="153"/>
      <c r="C1" s="153"/>
      <c r="D1" s="153"/>
      <c r="E1" s="153"/>
      <c r="F1" s="214" t="s">
        <v>25</v>
      </c>
      <c r="G1" s="214"/>
      <c r="H1" s="214"/>
      <c r="I1" s="214"/>
      <c r="J1" s="214"/>
      <c r="K1" s="214"/>
      <c r="L1" s="214"/>
      <c r="M1" s="214"/>
      <c r="N1" s="214"/>
      <c r="O1" s="214"/>
      <c r="P1" s="214"/>
      <c r="Q1" s="214"/>
      <c r="R1" s="214"/>
      <c r="S1" s="214"/>
      <c r="T1" s="214"/>
      <c r="U1" s="214"/>
      <c r="V1" s="214"/>
      <c r="W1" s="214"/>
      <c r="X1" s="214"/>
      <c r="Y1" s="214"/>
      <c r="Z1" s="214"/>
      <c r="AA1" s="214"/>
      <c r="AB1" s="214"/>
      <c r="AC1" s="214"/>
      <c r="AD1" s="215"/>
      <c r="AE1" s="147" t="s">
        <v>0</v>
      </c>
      <c r="AF1" s="148"/>
      <c r="AG1" s="149" t="s">
        <v>26</v>
      </c>
      <c r="AH1" s="150"/>
    </row>
    <row r="2" spans="1:34" x14ac:dyDescent="0.25">
      <c r="A2" s="153"/>
      <c r="B2" s="153"/>
      <c r="C2" s="153"/>
      <c r="D2" s="153"/>
      <c r="E2" s="153"/>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c r="AE2" s="147" t="s">
        <v>1</v>
      </c>
      <c r="AF2" s="148"/>
      <c r="AG2" s="151">
        <v>43514</v>
      </c>
      <c r="AH2" s="152"/>
    </row>
    <row r="3" spans="1:34" x14ac:dyDescent="0.25">
      <c r="A3" s="153"/>
      <c r="B3" s="153"/>
      <c r="C3" s="153"/>
      <c r="D3" s="153"/>
      <c r="E3" s="153"/>
      <c r="F3" s="214"/>
      <c r="G3" s="214"/>
      <c r="H3" s="214"/>
      <c r="I3" s="214"/>
      <c r="J3" s="214"/>
      <c r="K3" s="214"/>
      <c r="L3" s="214"/>
      <c r="M3" s="214"/>
      <c r="N3" s="214"/>
      <c r="O3" s="214"/>
      <c r="P3" s="214"/>
      <c r="Q3" s="214"/>
      <c r="R3" s="214"/>
      <c r="S3" s="214"/>
      <c r="T3" s="214"/>
      <c r="U3" s="214"/>
      <c r="V3" s="214"/>
      <c r="W3" s="214"/>
      <c r="X3" s="214"/>
      <c r="Y3" s="214"/>
      <c r="Z3" s="214"/>
      <c r="AA3" s="214"/>
      <c r="AB3" s="214"/>
      <c r="AC3" s="214"/>
      <c r="AD3" s="215"/>
      <c r="AE3" s="147" t="s">
        <v>2</v>
      </c>
      <c r="AF3" s="148"/>
      <c r="AG3" s="149" t="s">
        <v>4</v>
      </c>
      <c r="AH3" s="150"/>
    </row>
    <row r="4" spans="1:34" x14ac:dyDescent="0.25">
      <c r="A4" s="153"/>
      <c r="B4" s="153"/>
      <c r="C4" s="153"/>
      <c r="D4" s="153"/>
      <c r="E4" s="153"/>
      <c r="F4" s="214"/>
      <c r="G4" s="214"/>
      <c r="H4" s="214"/>
      <c r="I4" s="214"/>
      <c r="J4" s="214"/>
      <c r="K4" s="214"/>
      <c r="L4" s="214"/>
      <c r="M4" s="214"/>
      <c r="N4" s="214"/>
      <c r="O4" s="214"/>
      <c r="P4" s="214"/>
      <c r="Q4" s="214"/>
      <c r="R4" s="214"/>
      <c r="S4" s="214"/>
      <c r="T4" s="214"/>
      <c r="U4" s="214"/>
      <c r="V4" s="214"/>
      <c r="W4" s="214"/>
      <c r="X4" s="214"/>
      <c r="Y4" s="214"/>
      <c r="Z4" s="214"/>
      <c r="AA4" s="214"/>
      <c r="AB4" s="214"/>
      <c r="AC4" s="214"/>
      <c r="AD4" s="215"/>
      <c r="AE4" s="147" t="s">
        <v>3</v>
      </c>
      <c r="AF4" s="148"/>
      <c r="AG4" s="149">
        <v>0</v>
      </c>
      <c r="AH4" s="150"/>
    </row>
    <row r="6" spans="1:34" s="1" customFormat="1" ht="12.75" x14ac:dyDescent="0.25">
      <c r="A6" s="154" t="s">
        <v>21</v>
      </c>
      <c r="B6" s="154"/>
      <c r="C6" s="216" t="s">
        <v>75</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8"/>
    </row>
    <row r="7" spans="1:34" s="5" customFormat="1" ht="12.75" x14ac:dyDescent="0.25">
      <c r="A7" s="3"/>
      <c r="B7" s="3"/>
      <c r="C7" s="4"/>
      <c r="D7" s="4"/>
      <c r="E7" s="4"/>
      <c r="F7" s="4"/>
      <c r="G7" s="4"/>
      <c r="H7" s="4"/>
      <c r="I7" s="4"/>
      <c r="J7" s="4"/>
      <c r="K7" s="4"/>
      <c r="L7" s="4"/>
      <c r="M7" s="4"/>
      <c r="N7" s="4"/>
      <c r="O7" s="4"/>
      <c r="P7" s="4"/>
      <c r="Q7" s="4"/>
      <c r="R7" s="4"/>
      <c r="S7" s="4"/>
      <c r="T7" s="4"/>
      <c r="U7" s="4"/>
      <c r="V7" s="97"/>
      <c r="W7" s="4"/>
      <c r="X7" s="4"/>
      <c r="Y7" s="4"/>
      <c r="Z7" s="4"/>
      <c r="AA7" s="4"/>
      <c r="AB7" s="4"/>
      <c r="AC7" s="97"/>
      <c r="AD7" s="4"/>
      <c r="AE7" s="4"/>
      <c r="AF7" s="4"/>
    </row>
    <row r="8" spans="1:34" s="16" customFormat="1" ht="12.75" customHeight="1" x14ac:dyDescent="0.25">
      <c r="A8" s="156" t="s">
        <v>5</v>
      </c>
      <c r="B8" s="156"/>
      <c r="C8" s="156" t="s">
        <v>6</v>
      </c>
      <c r="D8" s="154" t="s">
        <v>20</v>
      </c>
      <c r="E8" s="154"/>
      <c r="F8" s="154"/>
      <c r="G8" s="154"/>
      <c r="H8" s="154"/>
      <c r="I8" s="154"/>
      <c r="J8" s="154"/>
      <c r="K8" s="154"/>
      <c r="L8" s="156" t="s">
        <v>97</v>
      </c>
      <c r="M8" s="156"/>
      <c r="N8" s="156" t="s">
        <v>98</v>
      </c>
      <c r="O8" s="156"/>
      <c r="P8" s="165" t="s">
        <v>23</v>
      </c>
      <c r="Q8" s="165"/>
      <c r="R8" s="165"/>
      <c r="S8" s="165"/>
      <c r="T8" s="165"/>
      <c r="U8" s="165"/>
      <c r="V8" s="165"/>
      <c r="W8" s="165"/>
      <c r="X8" s="165"/>
      <c r="Y8" s="165"/>
      <c r="Z8" s="165"/>
      <c r="AA8" s="165"/>
      <c r="AB8" s="165"/>
      <c r="AC8" s="101"/>
      <c r="AD8" s="155" t="s">
        <v>7</v>
      </c>
      <c r="AE8" s="156" t="s">
        <v>22</v>
      </c>
      <c r="AF8" s="156"/>
      <c r="AG8" s="213" t="s">
        <v>170</v>
      </c>
      <c r="AH8" s="213"/>
    </row>
    <row r="9" spans="1:34" s="21" customFormat="1" ht="55.5" customHeight="1" x14ac:dyDescent="0.2">
      <c r="A9" s="156"/>
      <c r="B9" s="156"/>
      <c r="C9" s="156"/>
      <c r="D9" s="154"/>
      <c r="E9" s="154"/>
      <c r="F9" s="154"/>
      <c r="G9" s="154"/>
      <c r="H9" s="154"/>
      <c r="I9" s="154"/>
      <c r="J9" s="154"/>
      <c r="K9" s="154"/>
      <c r="L9" s="156"/>
      <c r="M9" s="156"/>
      <c r="N9" s="156"/>
      <c r="O9" s="156"/>
      <c r="P9" s="10" t="s">
        <v>8</v>
      </c>
      <c r="Q9" s="10" t="s">
        <v>9</v>
      </c>
      <c r="R9" s="10" t="s">
        <v>10</v>
      </c>
      <c r="S9" s="10" t="s">
        <v>11</v>
      </c>
      <c r="T9" s="10" t="s">
        <v>12</v>
      </c>
      <c r="U9" s="10" t="s">
        <v>13</v>
      </c>
      <c r="V9" s="20" t="s">
        <v>73</v>
      </c>
      <c r="W9" s="10" t="s">
        <v>14</v>
      </c>
      <c r="X9" s="10" t="s">
        <v>15</v>
      </c>
      <c r="Y9" s="10" t="s">
        <v>16</v>
      </c>
      <c r="Z9" s="10" t="s">
        <v>17</v>
      </c>
      <c r="AA9" s="10" t="s">
        <v>18</v>
      </c>
      <c r="AB9" s="10" t="s">
        <v>19</v>
      </c>
      <c r="AC9" s="20" t="s">
        <v>74</v>
      </c>
      <c r="AD9" s="155"/>
      <c r="AE9" s="156"/>
      <c r="AF9" s="156"/>
      <c r="AG9" s="213"/>
      <c r="AH9" s="213"/>
    </row>
    <row r="10" spans="1:34" s="32" customFormat="1" ht="27.75" customHeight="1" x14ac:dyDescent="0.25">
      <c r="A10" s="159" t="s">
        <v>168</v>
      </c>
      <c r="B10" s="160"/>
      <c r="C10" s="41" t="s">
        <v>77</v>
      </c>
      <c r="D10" s="163" t="s">
        <v>33</v>
      </c>
      <c r="E10" s="163"/>
      <c r="F10" s="163"/>
      <c r="G10" s="163"/>
      <c r="H10" s="163"/>
      <c r="I10" s="163"/>
      <c r="J10" s="163"/>
      <c r="K10" s="163"/>
      <c r="L10" s="157">
        <v>55</v>
      </c>
      <c r="M10" s="158"/>
      <c r="N10" s="157">
        <v>50</v>
      </c>
      <c r="O10" s="158"/>
      <c r="P10" s="36">
        <f>'İlk Altı Ay'!N15</f>
        <v>0</v>
      </c>
      <c r="Q10" s="36">
        <f>'İlk Altı Ay'!O15</f>
        <v>0</v>
      </c>
      <c r="R10" s="36">
        <f>'İlk Altı Ay'!P15</f>
        <v>0</v>
      </c>
      <c r="S10" s="36">
        <f>'İlk Altı Ay'!Q15</f>
        <v>0</v>
      </c>
      <c r="T10" s="36">
        <f>'İlk Altı Ay'!R15</f>
        <v>0</v>
      </c>
      <c r="U10" s="36">
        <f>'İlk Altı Ay'!S15</f>
        <v>35</v>
      </c>
      <c r="V10" s="98">
        <f>SUM(P10:U10)</f>
        <v>35</v>
      </c>
      <c r="W10" s="36" t="e">
        <f>#REF!</f>
        <v>#REF!</v>
      </c>
      <c r="X10" s="36" t="e">
        <f>#REF!</f>
        <v>#REF!</v>
      </c>
      <c r="Y10" s="36" t="e">
        <f>#REF!</f>
        <v>#REF!</v>
      </c>
      <c r="Z10" s="36" t="e">
        <f>#REF!</f>
        <v>#REF!</v>
      </c>
      <c r="AA10" s="36" t="e">
        <f>#REF!</f>
        <v>#REF!</v>
      </c>
      <c r="AB10" s="36" t="e">
        <f>#REF!</f>
        <v>#REF!</v>
      </c>
      <c r="AC10" s="98" t="e">
        <f>SUM(W10:AB10)</f>
        <v>#REF!</v>
      </c>
      <c r="AD10" s="88" t="e">
        <f>V10+AC10</f>
        <v>#REF!</v>
      </c>
      <c r="AE10" s="136" t="e">
        <f>2-(AD10/N10)</f>
        <v>#REF!</v>
      </c>
      <c r="AF10" s="137"/>
      <c r="AG10" s="211" t="e">
        <f>IF(AE10&lt;=50%,"Ulaşılamadı",IF(AE10&lt;=70%,"İyileştirilmeli",IF(AE10&lt;=85%,"Ulaşılamadı-Makul",IF(AE10&lt;302%,"Ulaşıldı"))))</f>
        <v>#REF!</v>
      </c>
      <c r="AH10" s="212"/>
    </row>
    <row r="11" spans="1:34" s="32" customFormat="1" ht="26.25" customHeight="1" x14ac:dyDescent="0.25">
      <c r="A11" s="161" t="s">
        <v>54</v>
      </c>
      <c r="B11" s="161"/>
      <c r="C11" s="41" t="s">
        <v>31</v>
      </c>
      <c r="D11" s="163" t="s">
        <v>35</v>
      </c>
      <c r="E11" s="163"/>
      <c r="F11" s="163"/>
      <c r="G11" s="163"/>
      <c r="H11" s="163"/>
      <c r="I11" s="163"/>
      <c r="J11" s="163"/>
      <c r="K11" s="163"/>
      <c r="L11" s="138">
        <v>35</v>
      </c>
      <c r="M11" s="138"/>
      <c r="N11" s="138">
        <v>33</v>
      </c>
      <c r="O11" s="138"/>
      <c r="P11" s="36">
        <f>'İlk Altı Ay'!N16</f>
        <v>0</v>
      </c>
      <c r="Q11" s="36">
        <f>'İlk Altı Ay'!O16</f>
        <v>0</v>
      </c>
      <c r="R11" s="36">
        <f>'İlk Altı Ay'!P16</f>
        <v>0</v>
      </c>
      <c r="S11" s="36">
        <f>'İlk Altı Ay'!Q16</f>
        <v>0</v>
      </c>
      <c r="T11" s="36">
        <f>'İlk Altı Ay'!R16</f>
        <v>0</v>
      </c>
      <c r="U11" s="36">
        <f>'İlk Altı Ay'!S16</f>
        <v>13</v>
      </c>
      <c r="V11" s="98">
        <f t="shared" ref="V11:V15" si="0">SUM(P11:U11)</f>
        <v>13</v>
      </c>
      <c r="W11" s="36" t="e">
        <f>#REF!</f>
        <v>#REF!</v>
      </c>
      <c r="X11" s="36" t="e">
        <f>#REF!</f>
        <v>#REF!</v>
      </c>
      <c r="Y11" s="36" t="e">
        <f>#REF!</f>
        <v>#REF!</v>
      </c>
      <c r="Z11" s="36" t="e">
        <f>#REF!</f>
        <v>#REF!</v>
      </c>
      <c r="AA11" s="36" t="e">
        <f>#REF!</f>
        <v>#REF!</v>
      </c>
      <c r="AB11" s="36" t="e">
        <f>#REF!</f>
        <v>#REF!</v>
      </c>
      <c r="AC11" s="98" t="e">
        <f t="shared" ref="AC11:AC15" si="1">SUM(W11:AB11)</f>
        <v>#REF!</v>
      </c>
      <c r="AD11" s="88" t="e">
        <f t="shared" ref="AD11:AD59" si="2">V11+AC11</f>
        <v>#REF!</v>
      </c>
      <c r="AE11" s="136" t="e">
        <f>2-(AD11/N11)</f>
        <v>#REF!</v>
      </c>
      <c r="AF11" s="137"/>
      <c r="AG11" s="211" t="e">
        <f t="shared" ref="AG11:AG59" si="3">IF(AE11&lt;=50%,"Ulaşılamadı",IF(AE11&lt;=70%,"İyileştirilmeli",IF(AE11&lt;=85%,"Ulaşılamadı-Makul",IF(AE11&lt;302%,"Ulaşıldı"))))</f>
        <v>#REF!</v>
      </c>
      <c r="AH11" s="212"/>
    </row>
    <row r="12" spans="1:34" s="32" customFormat="1" ht="24.75" customHeight="1" x14ac:dyDescent="0.25">
      <c r="A12" s="162" t="s">
        <v>54</v>
      </c>
      <c r="B12" s="162"/>
      <c r="C12" s="35" t="s">
        <v>32</v>
      </c>
      <c r="D12" s="164" t="s">
        <v>78</v>
      </c>
      <c r="E12" s="164"/>
      <c r="F12" s="164"/>
      <c r="G12" s="164"/>
      <c r="H12" s="164"/>
      <c r="I12" s="164"/>
      <c r="J12" s="164"/>
      <c r="K12" s="164"/>
      <c r="L12" s="138" t="s">
        <v>4</v>
      </c>
      <c r="M12" s="138"/>
      <c r="N12" s="138">
        <v>1</v>
      </c>
      <c r="O12" s="138"/>
      <c r="P12" s="36" t="e">
        <f>'İlk Altı Ay'!#REF!</f>
        <v>#REF!</v>
      </c>
      <c r="Q12" s="36" t="e">
        <f>'İlk Altı Ay'!#REF!</f>
        <v>#REF!</v>
      </c>
      <c r="R12" s="36" t="e">
        <f>'İlk Altı Ay'!#REF!</f>
        <v>#REF!</v>
      </c>
      <c r="S12" s="36" t="e">
        <f>'İlk Altı Ay'!#REF!</f>
        <v>#REF!</v>
      </c>
      <c r="T12" s="36" t="e">
        <f>'İlk Altı Ay'!#REF!</f>
        <v>#REF!</v>
      </c>
      <c r="U12" s="36" t="e">
        <f>'İlk Altı Ay'!#REF!</f>
        <v>#REF!</v>
      </c>
      <c r="V12" s="98" t="e">
        <f t="shared" si="0"/>
        <v>#REF!</v>
      </c>
      <c r="W12" s="36" t="e">
        <f>#REF!</f>
        <v>#REF!</v>
      </c>
      <c r="X12" s="36" t="e">
        <f>#REF!</f>
        <v>#REF!</v>
      </c>
      <c r="Y12" s="36" t="e">
        <f>#REF!</f>
        <v>#REF!</v>
      </c>
      <c r="Z12" s="36" t="e">
        <f>#REF!</f>
        <v>#REF!</v>
      </c>
      <c r="AA12" s="36" t="e">
        <f>#REF!</f>
        <v>#REF!</v>
      </c>
      <c r="AB12" s="36" t="e">
        <f>#REF!</f>
        <v>#REF!</v>
      </c>
      <c r="AC12" s="98" t="e">
        <f t="shared" si="1"/>
        <v>#REF!</v>
      </c>
      <c r="AD12" s="88" t="e">
        <f t="shared" si="2"/>
        <v>#REF!</v>
      </c>
      <c r="AE12" s="136" t="e">
        <f t="shared" ref="AE12:AE59" si="4">(AD12/N12)</f>
        <v>#REF!</v>
      </c>
      <c r="AF12" s="137"/>
      <c r="AG12" s="211" t="e">
        <f t="shared" si="3"/>
        <v>#REF!</v>
      </c>
      <c r="AH12" s="212"/>
    </row>
    <row r="13" spans="1:34" s="32" customFormat="1" ht="38.25" customHeight="1" x14ac:dyDescent="0.25">
      <c r="A13" s="139" t="s">
        <v>54</v>
      </c>
      <c r="B13" s="139"/>
      <c r="C13" s="40" t="s">
        <v>34</v>
      </c>
      <c r="D13" s="142" t="s">
        <v>153</v>
      </c>
      <c r="E13" s="142"/>
      <c r="F13" s="142"/>
      <c r="G13" s="142"/>
      <c r="H13" s="142"/>
      <c r="I13" s="142"/>
      <c r="J13" s="142"/>
      <c r="K13" s="142"/>
      <c r="L13" s="138">
        <v>20</v>
      </c>
      <c r="M13" s="138"/>
      <c r="N13" s="138">
        <v>22</v>
      </c>
      <c r="O13" s="138"/>
      <c r="P13" s="36">
        <f>'İlk Altı Ay'!N17</f>
        <v>0</v>
      </c>
      <c r="Q13" s="36">
        <f>'İlk Altı Ay'!O17</f>
        <v>0</v>
      </c>
      <c r="R13" s="36">
        <f>'İlk Altı Ay'!P17</f>
        <v>0</v>
      </c>
      <c r="S13" s="36">
        <f>'İlk Altı Ay'!Q17</f>
        <v>0</v>
      </c>
      <c r="T13" s="36">
        <f>'İlk Altı Ay'!R17</f>
        <v>2</v>
      </c>
      <c r="U13" s="36">
        <f>'İlk Altı Ay'!S17</f>
        <v>0</v>
      </c>
      <c r="V13" s="98">
        <f t="shared" si="0"/>
        <v>2</v>
      </c>
      <c r="W13" s="36" t="e">
        <f>#REF!</f>
        <v>#REF!</v>
      </c>
      <c r="X13" s="36" t="e">
        <f>#REF!</f>
        <v>#REF!</v>
      </c>
      <c r="Y13" s="36" t="e">
        <f>#REF!</f>
        <v>#REF!</v>
      </c>
      <c r="Z13" s="36" t="e">
        <f>#REF!</f>
        <v>#REF!</v>
      </c>
      <c r="AA13" s="36" t="e">
        <f>#REF!</f>
        <v>#REF!</v>
      </c>
      <c r="AB13" s="36" t="e">
        <f>#REF!</f>
        <v>#REF!</v>
      </c>
      <c r="AC13" s="98" t="e">
        <f t="shared" si="1"/>
        <v>#REF!</v>
      </c>
      <c r="AD13" s="88" t="e">
        <f t="shared" si="2"/>
        <v>#REF!</v>
      </c>
      <c r="AE13" s="136" t="e">
        <f t="shared" si="4"/>
        <v>#REF!</v>
      </c>
      <c r="AF13" s="137"/>
      <c r="AG13" s="211" t="e">
        <f t="shared" si="3"/>
        <v>#REF!</v>
      </c>
      <c r="AH13" s="212"/>
    </row>
    <row r="14" spans="1:34" s="32" customFormat="1" ht="25.5" customHeight="1" x14ac:dyDescent="0.25">
      <c r="A14" s="140" t="s">
        <v>53</v>
      </c>
      <c r="B14" s="140"/>
      <c r="C14" s="42" t="s">
        <v>36</v>
      </c>
      <c r="D14" s="143" t="s">
        <v>79</v>
      </c>
      <c r="E14" s="143"/>
      <c r="F14" s="143"/>
      <c r="G14" s="143"/>
      <c r="H14" s="143"/>
      <c r="I14" s="143"/>
      <c r="J14" s="143"/>
      <c r="K14" s="143"/>
      <c r="L14" s="138">
        <v>100</v>
      </c>
      <c r="M14" s="138"/>
      <c r="N14" s="138">
        <v>100</v>
      </c>
      <c r="O14" s="138"/>
      <c r="P14" s="36">
        <f>'İlk Altı Ay'!N18</f>
        <v>0</v>
      </c>
      <c r="Q14" s="36">
        <f>'İlk Altı Ay'!O18</f>
        <v>0</v>
      </c>
      <c r="R14" s="36">
        <f>'İlk Altı Ay'!P18</f>
        <v>0</v>
      </c>
      <c r="S14" s="36">
        <f>'İlk Altı Ay'!Q18</f>
        <v>0</v>
      </c>
      <c r="T14" s="36">
        <f>'İlk Altı Ay'!R18</f>
        <v>0</v>
      </c>
      <c r="U14" s="36">
        <f>'İlk Altı Ay'!S18</f>
        <v>100</v>
      </c>
      <c r="V14" s="98">
        <f t="shared" si="0"/>
        <v>100</v>
      </c>
      <c r="W14" s="36" t="e">
        <f>#REF!</f>
        <v>#REF!</v>
      </c>
      <c r="X14" s="36" t="e">
        <f>#REF!</f>
        <v>#REF!</v>
      </c>
      <c r="Y14" s="36" t="e">
        <f>#REF!</f>
        <v>#REF!</v>
      </c>
      <c r="Z14" s="36" t="e">
        <f>#REF!</f>
        <v>#REF!</v>
      </c>
      <c r="AA14" s="36" t="e">
        <f>#REF!</f>
        <v>#REF!</v>
      </c>
      <c r="AB14" s="36" t="e">
        <f>#REF!</f>
        <v>#REF!</v>
      </c>
      <c r="AC14" s="98" t="e">
        <f t="shared" si="1"/>
        <v>#REF!</v>
      </c>
      <c r="AD14" s="88" t="e">
        <f t="shared" si="2"/>
        <v>#REF!</v>
      </c>
      <c r="AE14" s="136" t="e">
        <f t="shared" si="4"/>
        <v>#REF!</v>
      </c>
      <c r="AF14" s="137"/>
      <c r="AG14" s="211" t="e">
        <f t="shared" si="3"/>
        <v>#REF!</v>
      </c>
      <c r="AH14" s="212"/>
    </row>
    <row r="15" spans="1:34" s="32" customFormat="1" ht="23.25" customHeight="1" x14ac:dyDescent="0.25">
      <c r="A15" s="141" t="s">
        <v>53</v>
      </c>
      <c r="B15" s="141"/>
      <c r="C15" s="43" t="s">
        <v>37</v>
      </c>
      <c r="D15" s="144" t="s">
        <v>80</v>
      </c>
      <c r="E15" s="144"/>
      <c r="F15" s="144"/>
      <c r="G15" s="144"/>
      <c r="H15" s="144"/>
      <c r="I15" s="144"/>
      <c r="J15" s="144"/>
      <c r="K15" s="144"/>
      <c r="L15" s="138" t="s">
        <v>4</v>
      </c>
      <c r="M15" s="138"/>
      <c r="N15" s="138">
        <v>2</v>
      </c>
      <c r="O15" s="138"/>
      <c r="P15" s="36">
        <f>'İlk Altı Ay'!N19</f>
        <v>0</v>
      </c>
      <c r="Q15" s="36">
        <f>'İlk Altı Ay'!O19</f>
        <v>0</v>
      </c>
      <c r="R15" s="36">
        <f>'İlk Altı Ay'!P19</f>
        <v>0</v>
      </c>
      <c r="S15" s="36">
        <f>'İlk Altı Ay'!Q19</f>
        <v>0</v>
      </c>
      <c r="T15" s="36">
        <f>'İlk Altı Ay'!R19</f>
        <v>0</v>
      </c>
      <c r="U15" s="36">
        <f>'İlk Altı Ay'!S19</f>
        <v>7</v>
      </c>
      <c r="V15" s="98">
        <f t="shared" si="0"/>
        <v>7</v>
      </c>
      <c r="W15" s="36" t="e">
        <f>#REF!</f>
        <v>#REF!</v>
      </c>
      <c r="X15" s="36" t="e">
        <f>#REF!</f>
        <v>#REF!</v>
      </c>
      <c r="Y15" s="36" t="e">
        <f>#REF!</f>
        <v>#REF!</v>
      </c>
      <c r="Z15" s="36" t="e">
        <f>#REF!</f>
        <v>#REF!</v>
      </c>
      <c r="AA15" s="36" t="e">
        <f>#REF!</f>
        <v>#REF!</v>
      </c>
      <c r="AB15" s="36" t="e">
        <f>#REF!</f>
        <v>#REF!</v>
      </c>
      <c r="AC15" s="98" t="e">
        <f t="shared" si="1"/>
        <v>#REF!</v>
      </c>
      <c r="AD15" s="88" t="e">
        <f t="shared" si="2"/>
        <v>#REF!</v>
      </c>
      <c r="AE15" s="136" t="e">
        <f t="shared" si="4"/>
        <v>#REF!</v>
      </c>
      <c r="AF15" s="137"/>
      <c r="AG15" s="211" t="e">
        <f t="shared" si="3"/>
        <v>#REF!</v>
      </c>
      <c r="AH15" s="212"/>
    </row>
    <row r="16" spans="1:34" s="32" customFormat="1" ht="27" customHeight="1" x14ac:dyDescent="0.25">
      <c r="A16" s="146" t="s">
        <v>53</v>
      </c>
      <c r="B16" s="146"/>
      <c r="C16" s="44" t="s">
        <v>38</v>
      </c>
      <c r="D16" s="167" t="s">
        <v>81</v>
      </c>
      <c r="E16" s="167"/>
      <c r="F16" s="167"/>
      <c r="G16" s="167"/>
      <c r="H16" s="167"/>
      <c r="I16" s="167"/>
      <c r="J16" s="167"/>
      <c r="K16" s="167"/>
      <c r="L16" s="138">
        <v>4</v>
      </c>
      <c r="M16" s="138"/>
      <c r="N16" s="138">
        <v>4</v>
      </c>
      <c r="O16" s="138"/>
      <c r="P16" s="36" t="e">
        <f>'İlk Altı Ay'!#REF!</f>
        <v>#REF!</v>
      </c>
      <c r="Q16" s="36" t="e">
        <f>'İlk Altı Ay'!#REF!</f>
        <v>#REF!</v>
      </c>
      <c r="R16" s="36" t="e">
        <f>'İlk Altı Ay'!#REF!</f>
        <v>#REF!</v>
      </c>
      <c r="S16" s="36" t="e">
        <f>'İlk Altı Ay'!#REF!</f>
        <v>#REF!</v>
      </c>
      <c r="T16" s="36" t="e">
        <f>'İlk Altı Ay'!#REF!</f>
        <v>#REF!</v>
      </c>
      <c r="U16" s="36" t="e">
        <f>'İlk Altı Ay'!#REF!</f>
        <v>#REF!</v>
      </c>
      <c r="V16" s="98" t="e">
        <f t="shared" ref="V16:V59" si="5">SUM(P16:U16)</f>
        <v>#REF!</v>
      </c>
      <c r="W16" s="36" t="e">
        <f>#REF!</f>
        <v>#REF!</v>
      </c>
      <c r="X16" s="36" t="e">
        <f>#REF!</f>
        <v>#REF!</v>
      </c>
      <c r="Y16" s="36" t="e">
        <f>#REF!</f>
        <v>#REF!</v>
      </c>
      <c r="Z16" s="36" t="e">
        <f>#REF!</f>
        <v>#REF!</v>
      </c>
      <c r="AA16" s="36" t="e">
        <f>#REF!</f>
        <v>#REF!</v>
      </c>
      <c r="AB16" s="36" t="e">
        <f>#REF!</f>
        <v>#REF!</v>
      </c>
      <c r="AC16" s="98" t="e">
        <f t="shared" ref="AC16:AC59" si="6">SUM(W16:AB16)</f>
        <v>#REF!</v>
      </c>
      <c r="AD16" s="88" t="e">
        <f t="shared" si="2"/>
        <v>#REF!</v>
      </c>
      <c r="AE16" s="136" t="e">
        <f t="shared" si="4"/>
        <v>#REF!</v>
      </c>
      <c r="AF16" s="137"/>
      <c r="AG16" s="211" t="e">
        <f t="shared" si="3"/>
        <v>#REF!</v>
      </c>
      <c r="AH16" s="212"/>
    </row>
    <row r="17" spans="1:34" s="32" customFormat="1" ht="27" customHeight="1" x14ac:dyDescent="0.25">
      <c r="A17" s="145" t="s">
        <v>52</v>
      </c>
      <c r="B17" s="145"/>
      <c r="C17" s="46" t="s">
        <v>39</v>
      </c>
      <c r="D17" s="166" t="s">
        <v>82</v>
      </c>
      <c r="E17" s="166"/>
      <c r="F17" s="166"/>
      <c r="G17" s="166"/>
      <c r="H17" s="166"/>
      <c r="I17" s="166"/>
      <c r="J17" s="166"/>
      <c r="K17" s="166"/>
      <c r="L17" s="138">
        <v>5</v>
      </c>
      <c r="M17" s="138"/>
      <c r="N17" s="138">
        <v>6</v>
      </c>
      <c r="O17" s="138"/>
      <c r="P17" s="36">
        <f>'İlk Altı Ay'!N20</f>
        <v>0</v>
      </c>
      <c r="Q17" s="36">
        <f>'İlk Altı Ay'!O20</f>
        <v>0</v>
      </c>
      <c r="R17" s="36">
        <f>'İlk Altı Ay'!P20</f>
        <v>0</v>
      </c>
      <c r="S17" s="36">
        <f>'İlk Altı Ay'!Q20</f>
        <v>0</v>
      </c>
      <c r="T17" s="36">
        <f>'İlk Altı Ay'!R20</f>
        <v>0</v>
      </c>
      <c r="U17" s="36">
        <f>'İlk Altı Ay'!S20</f>
        <v>46</v>
      </c>
      <c r="V17" s="98">
        <f t="shared" si="5"/>
        <v>46</v>
      </c>
      <c r="W17" s="36" t="e">
        <f>#REF!</f>
        <v>#REF!</v>
      </c>
      <c r="X17" s="36" t="e">
        <f>#REF!</f>
        <v>#REF!</v>
      </c>
      <c r="Y17" s="36" t="e">
        <f>#REF!</f>
        <v>#REF!</v>
      </c>
      <c r="Z17" s="36" t="e">
        <f>#REF!</f>
        <v>#REF!</v>
      </c>
      <c r="AA17" s="36" t="e">
        <f>#REF!</f>
        <v>#REF!</v>
      </c>
      <c r="AB17" s="36" t="e">
        <f>#REF!</f>
        <v>#REF!</v>
      </c>
      <c r="AC17" s="98" t="e">
        <f t="shared" si="6"/>
        <v>#REF!</v>
      </c>
      <c r="AD17" s="88" t="e">
        <f t="shared" si="2"/>
        <v>#REF!</v>
      </c>
      <c r="AE17" s="136" t="e">
        <f t="shared" si="4"/>
        <v>#REF!</v>
      </c>
      <c r="AF17" s="137"/>
      <c r="AG17" s="211" t="e">
        <f t="shared" si="3"/>
        <v>#REF!</v>
      </c>
      <c r="AH17" s="212"/>
    </row>
    <row r="18" spans="1:34" s="32" customFormat="1" ht="23.25" customHeight="1" x14ac:dyDescent="0.25">
      <c r="A18" s="175" t="s">
        <v>52</v>
      </c>
      <c r="B18" s="175"/>
      <c r="C18" s="37" t="s">
        <v>40</v>
      </c>
      <c r="D18" s="176" t="s">
        <v>83</v>
      </c>
      <c r="E18" s="176"/>
      <c r="F18" s="176"/>
      <c r="G18" s="176"/>
      <c r="H18" s="176"/>
      <c r="I18" s="176"/>
      <c r="J18" s="176"/>
      <c r="K18" s="176"/>
      <c r="L18" s="138" t="s">
        <v>4</v>
      </c>
      <c r="M18" s="138"/>
      <c r="N18" s="138">
        <v>1</v>
      </c>
      <c r="O18" s="138"/>
      <c r="P18" s="36">
        <f>'İlk Altı Ay'!N21</f>
        <v>0</v>
      </c>
      <c r="Q18" s="36">
        <f>'İlk Altı Ay'!O21</f>
        <v>0</v>
      </c>
      <c r="R18" s="36">
        <f>'İlk Altı Ay'!P21</f>
        <v>0</v>
      </c>
      <c r="S18" s="36">
        <f>'İlk Altı Ay'!Q21</f>
        <v>0</v>
      </c>
      <c r="T18" s="36">
        <f>'İlk Altı Ay'!R21</f>
        <v>0</v>
      </c>
      <c r="U18" s="36">
        <f>'İlk Altı Ay'!S21</f>
        <v>42</v>
      </c>
      <c r="V18" s="98">
        <f t="shared" si="5"/>
        <v>42</v>
      </c>
      <c r="W18" s="36" t="e">
        <f>#REF!</f>
        <v>#REF!</v>
      </c>
      <c r="X18" s="36" t="e">
        <f>#REF!</f>
        <v>#REF!</v>
      </c>
      <c r="Y18" s="36" t="e">
        <f>#REF!</f>
        <v>#REF!</v>
      </c>
      <c r="Z18" s="36" t="e">
        <f>#REF!</f>
        <v>#REF!</v>
      </c>
      <c r="AA18" s="36" t="e">
        <f>#REF!</f>
        <v>#REF!</v>
      </c>
      <c r="AB18" s="36" t="e">
        <f>#REF!</f>
        <v>#REF!</v>
      </c>
      <c r="AC18" s="98" t="e">
        <f t="shared" si="6"/>
        <v>#REF!</v>
      </c>
      <c r="AD18" s="88" t="e">
        <f t="shared" si="2"/>
        <v>#REF!</v>
      </c>
      <c r="AE18" s="136" t="e">
        <f t="shared" si="4"/>
        <v>#REF!</v>
      </c>
      <c r="AF18" s="137"/>
      <c r="AG18" s="211" t="e">
        <f t="shared" si="3"/>
        <v>#REF!</v>
      </c>
      <c r="AH18" s="212"/>
    </row>
    <row r="19" spans="1:34" s="32" customFormat="1" ht="23.25" customHeight="1" x14ac:dyDescent="0.25">
      <c r="A19" s="173" t="s">
        <v>52</v>
      </c>
      <c r="B19" s="173"/>
      <c r="C19" s="45" t="s">
        <v>41</v>
      </c>
      <c r="D19" s="174" t="s">
        <v>84</v>
      </c>
      <c r="E19" s="174"/>
      <c r="F19" s="174"/>
      <c r="G19" s="174"/>
      <c r="H19" s="174"/>
      <c r="I19" s="174"/>
      <c r="J19" s="174"/>
      <c r="K19" s="174"/>
      <c r="L19" s="138" t="s">
        <v>4</v>
      </c>
      <c r="M19" s="138"/>
      <c r="N19" s="138" t="s">
        <v>4</v>
      </c>
      <c r="O19" s="138"/>
      <c r="P19" s="36">
        <f>'İlk Altı Ay'!N22</f>
        <v>0</v>
      </c>
      <c r="Q19" s="36">
        <f>'İlk Altı Ay'!O22</f>
        <v>0</v>
      </c>
      <c r="R19" s="36">
        <f>'İlk Altı Ay'!P22</f>
        <v>0</v>
      </c>
      <c r="S19" s="36">
        <f>'İlk Altı Ay'!Q22</f>
        <v>0</v>
      </c>
      <c r="T19" s="36">
        <f>'İlk Altı Ay'!R22</f>
        <v>0</v>
      </c>
      <c r="U19" s="36">
        <f>'İlk Altı Ay'!S22</f>
        <v>0</v>
      </c>
      <c r="V19" s="98">
        <f t="shared" si="5"/>
        <v>0</v>
      </c>
      <c r="W19" s="36" t="e">
        <f>#REF!</f>
        <v>#REF!</v>
      </c>
      <c r="X19" s="36" t="e">
        <f>#REF!</f>
        <v>#REF!</v>
      </c>
      <c r="Y19" s="36" t="e">
        <f>#REF!</f>
        <v>#REF!</v>
      </c>
      <c r="Z19" s="36" t="e">
        <f>#REF!</f>
        <v>#REF!</v>
      </c>
      <c r="AA19" s="36" t="e">
        <f>#REF!</f>
        <v>#REF!</v>
      </c>
      <c r="AB19" s="36" t="e">
        <f>#REF!</f>
        <v>#REF!</v>
      </c>
      <c r="AC19" s="98" t="e">
        <f t="shared" si="6"/>
        <v>#REF!</v>
      </c>
      <c r="AD19" s="88" t="e">
        <f t="shared" si="2"/>
        <v>#REF!</v>
      </c>
      <c r="AE19" s="136" t="e">
        <f t="shared" si="4"/>
        <v>#REF!</v>
      </c>
      <c r="AF19" s="137"/>
      <c r="AG19" s="211" t="e">
        <f t="shared" si="3"/>
        <v>#REF!</v>
      </c>
      <c r="AH19" s="212"/>
    </row>
    <row r="20" spans="1:34" s="32" customFormat="1" ht="41.25" customHeight="1" x14ac:dyDescent="0.25">
      <c r="A20" s="171" t="s">
        <v>52</v>
      </c>
      <c r="B20" s="171"/>
      <c r="C20" s="47" t="s">
        <v>86</v>
      </c>
      <c r="D20" s="172" t="s">
        <v>85</v>
      </c>
      <c r="E20" s="172"/>
      <c r="F20" s="172"/>
      <c r="G20" s="172"/>
      <c r="H20" s="172"/>
      <c r="I20" s="172"/>
      <c r="J20" s="172"/>
      <c r="K20" s="172"/>
      <c r="L20" s="138">
        <v>12</v>
      </c>
      <c r="M20" s="138"/>
      <c r="N20" s="138">
        <v>12</v>
      </c>
      <c r="O20" s="138"/>
      <c r="P20" s="36" t="e">
        <f>'İlk Altı Ay'!#REF!</f>
        <v>#REF!</v>
      </c>
      <c r="Q20" s="36" t="e">
        <f>'İlk Altı Ay'!#REF!</f>
        <v>#REF!</v>
      </c>
      <c r="R20" s="36" t="e">
        <f>'İlk Altı Ay'!#REF!</f>
        <v>#REF!</v>
      </c>
      <c r="S20" s="36" t="e">
        <f>'İlk Altı Ay'!#REF!</f>
        <v>#REF!</v>
      </c>
      <c r="T20" s="36" t="e">
        <f>'İlk Altı Ay'!#REF!</f>
        <v>#REF!</v>
      </c>
      <c r="U20" s="36" t="e">
        <f>'İlk Altı Ay'!#REF!</f>
        <v>#REF!</v>
      </c>
      <c r="V20" s="98" t="e">
        <f t="shared" si="5"/>
        <v>#REF!</v>
      </c>
      <c r="W20" s="36" t="e">
        <f>#REF!</f>
        <v>#REF!</v>
      </c>
      <c r="X20" s="36" t="e">
        <f>#REF!</f>
        <v>#REF!</v>
      </c>
      <c r="Y20" s="36" t="e">
        <f>#REF!</f>
        <v>#REF!</v>
      </c>
      <c r="Z20" s="36" t="e">
        <f>#REF!</f>
        <v>#REF!</v>
      </c>
      <c r="AA20" s="36" t="e">
        <f>#REF!</f>
        <v>#REF!</v>
      </c>
      <c r="AB20" s="36" t="e">
        <f>#REF!</f>
        <v>#REF!</v>
      </c>
      <c r="AC20" s="98" t="e">
        <f t="shared" si="6"/>
        <v>#REF!</v>
      </c>
      <c r="AD20" s="88" t="e">
        <f t="shared" si="2"/>
        <v>#REF!</v>
      </c>
      <c r="AE20" s="136" t="e">
        <f t="shared" si="4"/>
        <v>#REF!</v>
      </c>
      <c r="AF20" s="137"/>
      <c r="AG20" s="211" t="e">
        <f t="shared" si="3"/>
        <v>#REF!</v>
      </c>
      <c r="AH20" s="212"/>
    </row>
    <row r="21" spans="1:34" s="32" customFormat="1" ht="27" customHeight="1" x14ac:dyDescent="0.25">
      <c r="A21" s="168" t="s">
        <v>51</v>
      </c>
      <c r="B21" s="168"/>
      <c r="C21" s="48" t="s">
        <v>90</v>
      </c>
      <c r="D21" s="169" t="s">
        <v>87</v>
      </c>
      <c r="E21" s="169"/>
      <c r="F21" s="169"/>
      <c r="G21" s="169"/>
      <c r="H21" s="169"/>
      <c r="I21" s="169"/>
      <c r="J21" s="169"/>
      <c r="K21" s="169"/>
      <c r="L21" s="170">
        <v>65.5</v>
      </c>
      <c r="M21" s="170"/>
      <c r="N21" s="170">
        <v>55</v>
      </c>
      <c r="O21" s="170"/>
      <c r="P21" s="36">
        <f>'İlk Altı Ay'!N23</f>
        <v>0</v>
      </c>
      <c r="Q21" s="36">
        <f>'İlk Altı Ay'!O23</f>
        <v>0</v>
      </c>
      <c r="R21" s="36">
        <f>'İlk Altı Ay'!P23</f>
        <v>0</v>
      </c>
      <c r="S21" s="36">
        <f>'İlk Altı Ay'!Q23</f>
        <v>0</v>
      </c>
      <c r="T21" s="36">
        <f>'İlk Altı Ay'!R23</f>
        <v>0</v>
      </c>
      <c r="U21" s="36">
        <f>'İlk Altı Ay'!S23</f>
        <v>22</v>
      </c>
      <c r="V21" s="98">
        <f t="shared" si="5"/>
        <v>22</v>
      </c>
      <c r="W21" s="36" t="e">
        <f>#REF!</f>
        <v>#REF!</v>
      </c>
      <c r="X21" s="36" t="e">
        <f>#REF!</f>
        <v>#REF!</v>
      </c>
      <c r="Y21" s="36" t="e">
        <f>#REF!</f>
        <v>#REF!</v>
      </c>
      <c r="Z21" s="36" t="e">
        <f>#REF!</f>
        <v>#REF!</v>
      </c>
      <c r="AA21" s="36" t="e">
        <f>#REF!</f>
        <v>#REF!</v>
      </c>
      <c r="AB21" s="36" t="e">
        <f>#REF!</f>
        <v>#REF!</v>
      </c>
      <c r="AC21" s="98" t="e">
        <f t="shared" si="6"/>
        <v>#REF!</v>
      </c>
      <c r="AD21" s="89" t="e">
        <f t="shared" si="2"/>
        <v>#REF!</v>
      </c>
      <c r="AE21" s="136" t="e">
        <f>2-(AD21/N21)</f>
        <v>#REF!</v>
      </c>
      <c r="AF21" s="137"/>
      <c r="AG21" s="211" t="e">
        <f t="shared" si="3"/>
        <v>#REF!</v>
      </c>
      <c r="AH21" s="212"/>
    </row>
    <row r="22" spans="1:34" s="32" customFormat="1" ht="27" customHeight="1" x14ac:dyDescent="0.25">
      <c r="A22" s="178" t="s">
        <v>51</v>
      </c>
      <c r="B22" s="178"/>
      <c r="C22" s="38" t="s">
        <v>42</v>
      </c>
      <c r="D22" s="177" t="s">
        <v>88</v>
      </c>
      <c r="E22" s="177"/>
      <c r="F22" s="177"/>
      <c r="G22" s="177"/>
      <c r="H22" s="177"/>
      <c r="I22" s="177"/>
      <c r="J22" s="177"/>
      <c r="K22" s="177"/>
      <c r="L22" s="170" t="s">
        <v>4</v>
      </c>
      <c r="M22" s="170"/>
      <c r="N22" s="170">
        <v>70</v>
      </c>
      <c r="O22" s="170"/>
      <c r="P22" s="36">
        <f>'İlk Altı Ay'!N24</f>
        <v>0</v>
      </c>
      <c r="Q22" s="36">
        <f>'İlk Altı Ay'!O24</f>
        <v>0</v>
      </c>
      <c r="R22" s="36">
        <f>'İlk Altı Ay'!P24</f>
        <v>0</v>
      </c>
      <c r="S22" s="36">
        <f>'İlk Altı Ay'!Q24</f>
        <v>0</v>
      </c>
      <c r="T22" s="36">
        <f>'İlk Altı Ay'!R24</f>
        <v>0</v>
      </c>
      <c r="U22" s="36">
        <f>'İlk Altı Ay'!S24</f>
        <v>0</v>
      </c>
      <c r="V22" s="98">
        <f t="shared" si="5"/>
        <v>0</v>
      </c>
      <c r="W22" s="36" t="e">
        <f>#REF!</f>
        <v>#REF!</v>
      </c>
      <c r="X22" s="36" t="e">
        <f>#REF!</f>
        <v>#REF!</v>
      </c>
      <c r="Y22" s="36" t="e">
        <f>#REF!</f>
        <v>#REF!</v>
      </c>
      <c r="Z22" s="36" t="e">
        <f>#REF!</f>
        <v>#REF!</v>
      </c>
      <c r="AA22" s="36" t="e">
        <f>#REF!</f>
        <v>#REF!</v>
      </c>
      <c r="AB22" s="36" t="e">
        <f>#REF!</f>
        <v>#REF!</v>
      </c>
      <c r="AC22" s="98" t="e">
        <f t="shared" si="6"/>
        <v>#REF!</v>
      </c>
      <c r="AD22" s="89" t="e">
        <f t="shared" si="2"/>
        <v>#REF!</v>
      </c>
      <c r="AE22" s="136" t="e">
        <f t="shared" si="4"/>
        <v>#REF!</v>
      </c>
      <c r="AF22" s="137"/>
      <c r="AG22" s="211" t="e">
        <f t="shared" si="3"/>
        <v>#REF!</v>
      </c>
      <c r="AH22" s="212"/>
    </row>
    <row r="23" spans="1:34" s="32" customFormat="1" ht="27" customHeight="1" x14ac:dyDescent="0.25">
      <c r="A23" s="178" t="s">
        <v>51</v>
      </c>
      <c r="B23" s="178"/>
      <c r="C23" s="38" t="s">
        <v>43</v>
      </c>
      <c r="D23" s="177" t="s">
        <v>89</v>
      </c>
      <c r="E23" s="177"/>
      <c r="F23" s="177"/>
      <c r="G23" s="177"/>
      <c r="H23" s="177"/>
      <c r="I23" s="177"/>
      <c r="J23" s="177"/>
      <c r="K23" s="177"/>
      <c r="L23" s="170" t="s">
        <v>4</v>
      </c>
      <c r="M23" s="170"/>
      <c r="N23" s="170">
        <v>70</v>
      </c>
      <c r="O23" s="170"/>
      <c r="P23" s="36" t="e">
        <f>'İlk Altı Ay'!#REF!</f>
        <v>#REF!</v>
      </c>
      <c r="Q23" s="36" t="e">
        <f>'İlk Altı Ay'!#REF!</f>
        <v>#REF!</v>
      </c>
      <c r="R23" s="36" t="e">
        <f>'İlk Altı Ay'!#REF!</f>
        <v>#REF!</v>
      </c>
      <c r="S23" s="36" t="e">
        <f>'İlk Altı Ay'!#REF!</f>
        <v>#REF!</v>
      </c>
      <c r="T23" s="36" t="e">
        <f>'İlk Altı Ay'!#REF!</f>
        <v>#REF!</v>
      </c>
      <c r="U23" s="36" t="e">
        <f>'İlk Altı Ay'!#REF!</f>
        <v>#REF!</v>
      </c>
      <c r="V23" s="98" t="e">
        <f t="shared" si="5"/>
        <v>#REF!</v>
      </c>
      <c r="W23" s="36" t="e">
        <f>#REF!</f>
        <v>#REF!</v>
      </c>
      <c r="X23" s="36" t="e">
        <f>#REF!</f>
        <v>#REF!</v>
      </c>
      <c r="Y23" s="36" t="e">
        <f>#REF!</f>
        <v>#REF!</v>
      </c>
      <c r="Z23" s="36" t="e">
        <f>#REF!</f>
        <v>#REF!</v>
      </c>
      <c r="AA23" s="36" t="e">
        <f>#REF!</f>
        <v>#REF!</v>
      </c>
      <c r="AB23" s="36" t="e">
        <f>#REF!</f>
        <v>#REF!</v>
      </c>
      <c r="AC23" s="98" t="e">
        <f t="shared" si="6"/>
        <v>#REF!</v>
      </c>
      <c r="AD23" s="89" t="e">
        <f t="shared" si="2"/>
        <v>#REF!</v>
      </c>
      <c r="AE23" s="136" t="e">
        <f t="shared" si="4"/>
        <v>#REF!</v>
      </c>
      <c r="AF23" s="137"/>
      <c r="AG23" s="211" t="e">
        <f t="shared" si="3"/>
        <v>#REF!</v>
      </c>
      <c r="AH23" s="212"/>
    </row>
    <row r="24" spans="1:34" s="32" customFormat="1" ht="41.25" customHeight="1" x14ac:dyDescent="0.25">
      <c r="A24" s="179" t="s">
        <v>50</v>
      </c>
      <c r="B24" s="179"/>
      <c r="C24" s="49" t="s">
        <v>93</v>
      </c>
      <c r="D24" s="180" t="s">
        <v>91</v>
      </c>
      <c r="E24" s="180"/>
      <c r="F24" s="180"/>
      <c r="G24" s="180"/>
      <c r="H24" s="180"/>
      <c r="I24" s="180"/>
      <c r="J24" s="180"/>
      <c r="K24" s="180"/>
      <c r="L24" s="181">
        <v>6</v>
      </c>
      <c r="M24" s="181"/>
      <c r="N24" s="181">
        <v>4</v>
      </c>
      <c r="O24" s="181"/>
      <c r="P24" s="36">
        <f>'İlk Altı Ay'!N26</f>
        <v>1</v>
      </c>
      <c r="Q24" s="36">
        <f>'İlk Altı Ay'!O26</f>
        <v>2</v>
      </c>
      <c r="R24" s="36">
        <f>'İlk Altı Ay'!P26</f>
        <v>0</v>
      </c>
      <c r="S24" s="36">
        <f>'İlk Altı Ay'!Q26</f>
        <v>6</v>
      </c>
      <c r="T24" s="36">
        <f>'İlk Altı Ay'!R26</f>
        <v>3</v>
      </c>
      <c r="U24" s="36">
        <f>'İlk Altı Ay'!S26</f>
        <v>0</v>
      </c>
      <c r="V24" s="98">
        <f t="shared" si="5"/>
        <v>12</v>
      </c>
      <c r="W24" s="36" t="e">
        <f>#REF!</f>
        <v>#REF!</v>
      </c>
      <c r="X24" s="36" t="e">
        <f>#REF!</f>
        <v>#REF!</v>
      </c>
      <c r="Y24" s="36" t="e">
        <f>#REF!</f>
        <v>#REF!</v>
      </c>
      <c r="Z24" s="36" t="e">
        <f>#REF!</f>
        <v>#REF!</v>
      </c>
      <c r="AA24" s="36" t="e">
        <f>#REF!</f>
        <v>#REF!</v>
      </c>
      <c r="AB24" s="36" t="e">
        <f>#REF!</f>
        <v>#REF!</v>
      </c>
      <c r="AC24" s="98" t="e">
        <f t="shared" si="6"/>
        <v>#REF!</v>
      </c>
      <c r="AD24" s="90" t="e">
        <f t="shared" si="2"/>
        <v>#REF!</v>
      </c>
      <c r="AE24" s="136" t="e">
        <f t="shared" si="4"/>
        <v>#REF!</v>
      </c>
      <c r="AF24" s="137"/>
      <c r="AG24" s="211" t="e">
        <f t="shared" si="3"/>
        <v>#REF!</v>
      </c>
      <c r="AH24" s="212"/>
    </row>
    <row r="25" spans="1:34" s="32" customFormat="1" ht="41.25" customHeight="1" x14ac:dyDescent="0.25">
      <c r="A25" s="179" t="s">
        <v>50</v>
      </c>
      <c r="B25" s="179"/>
      <c r="C25" s="49" t="s">
        <v>44</v>
      </c>
      <c r="D25" s="180" t="s">
        <v>92</v>
      </c>
      <c r="E25" s="180"/>
      <c r="F25" s="180"/>
      <c r="G25" s="180"/>
      <c r="H25" s="180"/>
      <c r="I25" s="180"/>
      <c r="J25" s="180"/>
      <c r="K25" s="180"/>
      <c r="L25" s="181">
        <v>2</v>
      </c>
      <c r="M25" s="181"/>
      <c r="N25" s="181">
        <v>1</v>
      </c>
      <c r="O25" s="181"/>
      <c r="P25" s="36">
        <f>'İlk Altı Ay'!N27</f>
        <v>0</v>
      </c>
      <c r="Q25" s="36">
        <f>'İlk Altı Ay'!O27</f>
        <v>0</v>
      </c>
      <c r="R25" s="36">
        <f>'İlk Altı Ay'!P27</f>
        <v>0</v>
      </c>
      <c r="S25" s="36">
        <f>'İlk Altı Ay'!Q27</f>
        <v>0</v>
      </c>
      <c r="T25" s="36">
        <f>'İlk Altı Ay'!R27</f>
        <v>0</v>
      </c>
      <c r="U25" s="36">
        <f>'İlk Altı Ay'!S27</f>
        <v>3</v>
      </c>
      <c r="V25" s="98">
        <f t="shared" si="5"/>
        <v>3</v>
      </c>
      <c r="W25" s="36" t="e">
        <f>#REF!</f>
        <v>#REF!</v>
      </c>
      <c r="X25" s="36" t="e">
        <f>#REF!</f>
        <v>#REF!</v>
      </c>
      <c r="Y25" s="36" t="e">
        <f>#REF!</f>
        <v>#REF!</v>
      </c>
      <c r="Z25" s="36" t="e">
        <f>#REF!</f>
        <v>#REF!</v>
      </c>
      <c r="AA25" s="36" t="e">
        <f>#REF!</f>
        <v>#REF!</v>
      </c>
      <c r="AB25" s="36" t="e">
        <f>#REF!</f>
        <v>#REF!</v>
      </c>
      <c r="AC25" s="98" t="e">
        <f t="shared" si="6"/>
        <v>#REF!</v>
      </c>
      <c r="AD25" s="90" t="e">
        <f t="shared" si="2"/>
        <v>#REF!</v>
      </c>
      <c r="AE25" s="136" t="e">
        <f t="shared" si="4"/>
        <v>#REF!</v>
      </c>
      <c r="AF25" s="137"/>
      <c r="AG25" s="211" t="e">
        <f t="shared" si="3"/>
        <v>#REF!</v>
      </c>
      <c r="AH25" s="212"/>
    </row>
    <row r="26" spans="1:34" s="32" customFormat="1" ht="27" customHeight="1" x14ac:dyDescent="0.25">
      <c r="A26" s="182" t="s">
        <v>49</v>
      </c>
      <c r="B26" s="182"/>
      <c r="C26" s="39" t="s">
        <v>45</v>
      </c>
      <c r="D26" s="183" t="s">
        <v>94</v>
      </c>
      <c r="E26" s="183"/>
      <c r="F26" s="183"/>
      <c r="G26" s="183"/>
      <c r="H26" s="183"/>
      <c r="I26" s="183"/>
      <c r="J26" s="183"/>
      <c r="K26" s="183"/>
      <c r="L26" s="184" t="s">
        <v>4</v>
      </c>
      <c r="M26" s="184"/>
      <c r="N26" s="184">
        <v>1</v>
      </c>
      <c r="O26" s="184"/>
      <c r="P26" s="36">
        <f>'İlk Altı Ay'!N28</f>
        <v>0</v>
      </c>
      <c r="Q26" s="36">
        <f>'İlk Altı Ay'!O28</f>
        <v>0</v>
      </c>
      <c r="R26" s="36">
        <f>'İlk Altı Ay'!P28</f>
        <v>1</v>
      </c>
      <c r="S26" s="36">
        <f>'İlk Altı Ay'!Q28</f>
        <v>0</v>
      </c>
      <c r="T26" s="36">
        <f>'İlk Altı Ay'!R28</f>
        <v>0</v>
      </c>
      <c r="U26" s="36">
        <f>'İlk Altı Ay'!S28</f>
        <v>0</v>
      </c>
      <c r="V26" s="98">
        <f t="shared" si="5"/>
        <v>1</v>
      </c>
      <c r="W26" s="36" t="e">
        <f>#REF!</f>
        <v>#REF!</v>
      </c>
      <c r="X26" s="36" t="e">
        <f>#REF!</f>
        <v>#REF!</v>
      </c>
      <c r="Y26" s="36" t="e">
        <f>#REF!</f>
        <v>#REF!</v>
      </c>
      <c r="Z26" s="36" t="e">
        <f>#REF!</f>
        <v>#REF!</v>
      </c>
      <c r="AA26" s="36" t="e">
        <f>#REF!</f>
        <v>#REF!</v>
      </c>
      <c r="AB26" s="36" t="e">
        <f>#REF!</f>
        <v>#REF!</v>
      </c>
      <c r="AC26" s="98" t="e">
        <f t="shared" si="6"/>
        <v>#REF!</v>
      </c>
      <c r="AD26" s="91" t="e">
        <f t="shared" si="2"/>
        <v>#REF!</v>
      </c>
      <c r="AE26" s="136" t="e">
        <f t="shared" si="4"/>
        <v>#REF!</v>
      </c>
      <c r="AF26" s="137"/>
      <c r="AG26" s="211" t="e">
        <f t="shared" si="3"/>
        <v>#REF!</v>
      </c>
      <c r="AH26" s="212"/>
    </row>
    <row r="27" spans="1:34" s="32" customFormat="1" ht="27" customHeight="1" x14ac:dyDescent="0.25">
      <c r="A27" s="182" t="s">
        <v>49</v>
      </c>
      <c r="B27" s="182"/>
      <c r="C27" s="39" t="s">
        <v>46</v>
      </c>
      <c r="D27" s="183" t="s">
        <v>95</v>
      </c>
      <c r="E27" s="183"/>
      <c r="F27" s="183"/>
      <c r="G27" s="183"/>
      <c r="H27" s="183"/>
      <c r="I27" s="183"/>
      <c r="J27" s="183"/>
      <c r="K27" s="183"/>
      <c r="L27" s="184">
        <v>17</v>
      </c>
      <c r="M27" s="184"/>
      <c r="N27" s="184">
        <v>18</v>
      </c>
      <c r="O27" s="184"/>
      <c r="P27" s="36">
        <f>'İlk Altı Ay'!N29</f>
        <v>0</v>
      </c>
      <c r="Q27" s="36">
        <f>'İlk Altı Ay'!O29</f>
        <v>0</v>
      </c>
      <c r="R27" s="36">
        <f>'İlk Altı Ay'!P29</f>
        <v>0</v>
      </c>
      <c r="S27" s="36">
        <f>'İlk Altı Ay'!Q29</f>
        <v>0</v>
      </c>
      <c r="T27" s="36">
        <f>'İlk Altı Ay'!R29</f>
        <v>0</v>
      </c>
      <c r="U27" s="36">
        <f>'İlk Altı Ay'!S29</f>
        <v>1</v>
      </c>
      <c r="V27" s="98">
        <f t="shared" si="5"/>
        <v>1</v>
      </c>
      <c r="W27" s="36" t="e">
        <f>#REF!</f>
        <v>#REF!</v>
      </c>
      <c r="X27" s="36" t="e">
        <f>#REF!</f>
        <v>#REF!</v>
      </c>
      <c r="Y27" s="36" t="e">
        <f>#REF!</f>
        <v>#REF!</v>
      </c>
      <c r="Z27" s="36" t="e">
        <f>#REF!</f>
        <v>#REF!</v>
      </c>
      <c r="AA27" s="36" t="e">
        <f>#REF!</f>
        <v>#REF!</v>
      </c>
      <c r="AB27" s="36" t="e">
        <f>#REF!</f>
        <v>#REF!</v>
      </c>
      <c r="AC27" s="98" t="e">
        <f t="shared" si="6"/>
        <v>#REF!</v>
      </c>
      <c r="AD27" s="91" t="e">
        <f t="shared" si="2"/>
        <v>#REF!</v>
      </c>
      <c r="AE27" s="136" t="e">
        <f t="shared" si="4"/>
        <v>#REF!</v>
      </c>
      <c r="AF27" s="137"/>
      <c r="AG27" s="211" t="e">
        <f t="shared" si="3"/>
        <v>#REF!</v>
      </c>
      <c r="AH27" s="212"/>
    </row>
    <row r="28" spans="1:34" s="32" customFormat="1" ht="30" customHeight="1" x14ac:dyDescent="0.25">
      <c r="A28" s="182" t="s">
        <v>49</v>
      </c>
      <c r="B28" s="182"/>
      <c r="C28" s="39" t="s">
        <v>47</v>
      </c>
      <c r="D28" s="183" t="s">
        <v>96</v>
      </c>
      <c r="E28" s="183"/>
      <c r="F28" s="183"/>
      <c r="G28" s="183"/>
      <c r="H28" s="183"/>
      <c r="I28" s="183"/>
      <c r="J28" s="183"/>
      <c r="K28" s="183"/>
      <c r="L28" s="184">
        <v>17</v>
      </c>
      <c r="M28" s="184"/>
      <c r="N28" s="184">
        <v>18</v>
      </c>
      <c r="O28" s="184"/>
      <c r="P28" s="36">
        <f>'İlk Altı Ay'!N30</f>
        <v>0</v>
      </c>
      <c r="Q28" s="36">
        <f>'İlk Altı Ay'!O30</f>
        <v>0</v>
      </c>
      <c r="R28" s="36">
        <f>'İlk Altı Ay'!P30</f>
        <v>4</v>
      </c>
      <c r="S28" s="36">
        <f>'İlk Altı Ay'!Q30</f>
        <v>0</v>
      </c>
      <c r="T28" s="36">
        <f>'İlk Altı Ay'!R30</f>
        <v>0</v>
      </c>
      <c r="U28" s="36">
        <f>'İlk Altı Ay'!S30</f>
        <v>1</v>
      </c>
      <c r="V28" s="98">
        <f t="shared" si="5"/>
        <v>5</v>
      </c>
      <c r="W28" s="36" t="e">
        <f>#REF!</f>
        <v>#REF!</v>
      </c>
      <c r="X28" s="36" t="e">
        <f>#REF!</f>
        <v>#REF!</v>
      </c>
      <c r="Y28" s="36" t="e">
        <f>#REF!</f>
        <v>#REF!</v>
      </c>
      <c r="Z28" s="36" t="e">
        <f>#REF!</f>
        <v>#REF!</v>
      </c>
      <c r="AA28" s="36" t="e">
        <f>#REF!</f>
        <v>#REF!</v>
      </c>
      <c r="AB28" s="36" t="e">
        <f>#REF!</f>
        <v>#REF!</v>
      </c>
      <c r="AC28" s="98" t="e">
        <f t="shared" si="6"/>
        <v>#REF!</v>
      </c>
      <c r="AD28" s="91" t="e">
        <f t="shared" si="2"/>
        <v>#REF!</v>
      </c>
      <c r="AE28" s="136" t="e">
        <f t="shared" si="4"/>
        <v>#REF!</v>
      </c>
      <c r="AF28" s="137"/>
      <c r="AG28" s="211" t="e">
        <f t="shared" si="3"/>
        <v>#REF!</v>
      </c>
      <c r="AH28" s="212"/>
    </row>
    <row r="29" spans="1:34" s="32" customFormat="1" ht="27" customHeight="1" x14ac:dyDescent="0.25">
      <c r="A29" s="175" t="s">
        <v>48</v>
      </c>
      <c r="B29" s="175"/>
      <c r="C29" s="37" t="s">
        <v>55</v>
      </c>
      <c r="D29" s="176" t="s">
        <v>99</v>
      </c>
      <c r="E29" s="176"/>
      <c r="F29" s="176"/>
      <c r="G29" s="176"/>
      <c r="H29" s="176"/>
      <c r="I29" s="176"/>
      <c r="J29" s="176"/>
      <c r="K29" s="176"/>
      <c r="L29" s="138">
        <v>1</v>
      </c>
      <c r="M29" s="138"/>
      <c r="N29" s="138">
        <v>1</v>
      </c>
      <c r="O29" s="138"/>
      <c r="P29" s="36">
        <f>'İlk Altı Ay'!N31</f>
        <v>0</v>
      </c>
      <c r="Q29" s="36">
        <f>'İlk Altı Ay'!O31</f>
        <v>0</v>
      </c>
      <c r="R29" s="36">
        <f>'İlk Altı Ay'!P31</f>
        <v>0</v>
      </c>
      <c r="S29" s="36">
        <f>'İlk Altı Ay'!Q31</f>
        <v>3</v>
      </c>
      <c r="T29" s="36">
        <f>'İlk Altı Ay'!R31</f>
        <v>4</v>
      </c>
      <c r="U29" s="36">
        <f>'İlk Altı Ay'!S31</f>
        <v>1</v>
      </c>
      <c r="V29" s="98">
        <f t="shared" si="5"/>
        <v>8</v>
      </c>
      <c r="W29" s="36" t="e">
        <f>#REF!</f>
        <v>#REF!</v>
      </c>
      <c r="X29" s="36" t="e">
        <f>#REF!</f>
        <v>#REF!</v>
      </c>
      <c r="Y29" s="36" t="e">
        <f>#REF!</f>
        <v>#REF!</v>
      </c>
      <c r="Z29" s="36" t="e">
        <f>#REF!</f>
        <v>#REF!</v>
      </c>
      <c r="AA29" s="36" t="e">
        <f>#REF!</f>
        <v>#REF!</v>
      </c>
      <c r="AB29" s="36" t="e">
        <f>#REF!</f>
        <v>#REF!</v>
      </c>
      <c r="AC29" s="98" t="e">
        <f t="shared" si="6"/>
        <v>#REF!</v>
      </c>
      <c r="AD29" s="88" t="e">
        <f t="shared" si="2"/>
        <v>#REF!</v>
      </c>
      <c r="AE29" s="136" t="e">
        <f t="shared" si="4"/>
        <v>#REF!</v>
      </c>
      <c r="AF29" s="137"/>
      <c r="AG29" s="211" t="e">
        <f t="shared" si="3"/>
        <v>#REF!</v>
      </c>
      <c r="AH29" s="212"/>
    </row>
    <row r="30" spans="1:34" s="32" customFormat="1" ht="27" customHeight="1" x14ac:dyDescent="0.25">
      <c r="A30" s="173" t="s">
        <v>48</v>
      </c>
      <c r="B30" s="173"/>
      <c r="C30" s="45" t="s">
        <v>101</v>
      </c>
      <c r="D30" s="174" t="s">
        <v>100</v>
      </c>
      <c r="E30" s="174"/>
      <c r="F30" s="174"/>
      <c r="G30" s="174"/>
      <c r="H30" s="174"/>
      <c r="I30" s="174"/>
      <c r="J30" s="174"/>
      <c r="K30" s="174"/>
      <c r="L30" s="138">
        <v>15</v>
      </c>
      <c r="M30" s="138"/>
      <c r="N30" s="138">
        <v>17</v>
      </c>
      <c r="O30" s="138"/>
      <c r="P30" s="36">
        <f>'İlk Altı Ay'!N33</f>
        <v>0</v>
      </c>
      <c r="Q30" s="36">
        <f>'İlk Altı Ay'!O33</f>
        <v>0</v>
      </c>
      <c r="R30" s="36">
        <f>'İlk Altı Ay'!P33</f>
        <v>1</v>
      </c>
      <c r="S30" s="36">
        <f>'İlk Altı Ay'!Q33</f>
        <v>1</v>
      </c>
      <c r="T30" s="36">
        <f>'İlk Altı Ay'!R33</f>
        <v>12</v>
      </c>
      <c r="U30" s="36">
        <f>'İlk Altı Ay'!S33</f>
        <v>9</v>
      </c>
      <c r="V30" s="98">
        <f t="shared" si="5"/>
        <v>23</v>
      </c>
      <c r="W30" s="36" t="e">
        <f>#REF!</f>
        <v>#REF!</v>
      </c>
      <c r="X30" s="36" t="e">
        <f>#REF!</f>
        <v>#REF!</v>
      </c>
      <c r="Y30" s="36" t="e">
        <f>#REF!</f>
        <v>#REF!</v>
      </c>
      <c r="Z30" s="36" t="e">
        <f>#REF!</f>
        <v>#REF!</v>
      </c>
      <c r="AA30" s="36" t="e">
        <f>#REF!</f>
        <v>#REF!</v>
      </c>
      <c r="AB30" s="36" t="e">
        <f>#REF!</f>
        <v>#REF!</v>
      </c>
      <c r="AC30" s="98" t="e">
        <f t="shared" si="6"/>
        <v>#REF!</v>
      </c>
      <c r="AD30" s="88" t="e">
        <f t="shared" si="2"/>
        <v>#REF!</v>
      </c>
      <c r="AE30" s="136" t="e">
        <f t="shared" si="4"/>
        <v>#REF!</v>
      </c>
      <c r="AF30" s="137"/>
      <c r="AG30" s="211" t="e">
        <f t="shared" si="3"/>
        <v>#REF!</v>
      </c>
      <c r="AH30" s="212"/>
    </row>
    <row r="31" spans="1:34" s="32" customFormat="1" ht="27" customHeight="1" x14ac:dyDescent="0.25">
      <c r="A31" s="185" t="s">
        <v>102</v>
      </c>
      <c r="B31" s="185"/>
      <c r="C31" s="50" t="s">
        <v>103</v>
      </c>
      <c r="D31" s="186" t="s">
        <v>106</v>
      </c>
      <c r="E31" s="186"/>
      <c r="F31" s="186"/>
      <c r="G31" s="186"/>
      <c r="H31" s="186"/>
      <c r="I31" s="186"/>
      <c r="J31" s="186"/>
      <c r="K31" s="186"/>
      <c r="L31" s="187">
        <v>8</v>
      </c>
      <c r="M31" s="187"/>
      <c r="N31" s="187">
        <v>10</v>
      </c>
      <c r="O31" s="187"/>
      <c r="P31" s="36" t="e">
        <f>'İlk Altı Ay'!#REF!</f>
        <v>#REF!</v>
      </c>
      <c r="Q31" s="36" t="e">
        <f>'İlk Altı Ay'!#REF!</f>
        <v>#REF!</v>
      </c>
      <c r="R31" s="36" t="e">
        <f>'İlk Altı Ay'!#REF!</f>
        <v>#REF!</v>
      </c>
      <c r="S31" s="36" t="e">
        <f>'İlk Altı Ay'!#REF!</f>
        <v>#REF!</v>
      </c>
      <c r="T31" s="36" t="e">
        <f>'İlk Altı Ay'!#REF!</f>
        <v>#REF!</v>
      </c>
      <c r="U31" s="36" t="e">
        <f>'İlk Altı Ay'!#REF!</f>
        <v>#REF!</v>
      </c>
      <c r="V31" s="98" t="e">
        <f t="shared" si="5"/>
        <v>#REF!</v>
      </c>
      <c r="W31" s="36" t="e">
        <f>#REF!</f>
        <v>#REF!</v>
      </c>
      <c r="X31" s="36" t="e">
        <f>#REF!</f>
        <v>#REF!</v>
      </c>
      <c r="Y31" s="36" t="e">
        <f>#REF!</f>
        <v>#REF!</v>
      </c>
      <c r="Z31" s="36" t="e">
        <f>#REF!</f>
        <v>#REF!</v>
      </c>
      <c r="AA31" s="36" t="e">
        <f>#REF!</f>
        <v>#REF!</v>
      </c>
      <c r="AB31" s="36" t="e">
        <f>#REF!</f>
        <v>#REF!</v>
      </c>
      <c r="AC31" s="98" t="e">
        <f t="shared" si="6"/>
        <v>#REF!</v>
      </c>
      <c r="AD31" s="92" t="e">
        <f t="shared" si="2"/>
        <v>#REF!</v>
      </c>
      <c r="AE31" s="136" t="e">
        <f t="shared" si="4"/>
        <v>#REF!</v>
      </c>
      <c r="AF31" s="137"/>
      <c r="AG31" s="211" t="e">
        <f t="shared" si="3"/>
        <v>#REF!</v>
      </c>
      <c r="AH31" s="212"/>
    </row>
    <row r="32" spans="1:34" s="32" customFormat="1" ht="27" customHeight="1" x14ac:dyDescent="0.25">
      <c r="A32" s="188" t="s">
        <v>102</v>
      </c>
      <c r="B32" s="188"/>
      <c r="C32" s="52" t="s">
        <v>104</v>
      </c>
      <c r="D32" s="189" t="s">
        <v>107</v>
      </c>
      <c r="E32" s="189"/>
      <c r="F32" s="189"/>
      <c r="G32" s="189"/>
      <c r="H32" s="189"/>
      <c r="I32" s="189"/>
      <c r="J32" s="189"/>
      <c r="K32" s="189"/>
      <c r="L32" s="187">
        <v>9.6</v>
      </c>
      <c r="M32" s="187"/>
      <c r="N32" s="187">
        <v>10</v>
      </c>
      <c r="O32" s="187"/>
      <c r="P32" s="36" t="e">
        <f>'İlk Altı Ay'!#REF!</f>
        <v>#REF!</v>
      </c>
      <c r="Q32" s="36" t="e">
        <f>'İlk Altı Ay'!#REF!</f>
        <v>#REF!</v>
      </c>
      <c r="R32" s="36" t="e">
        <f>'İlk Altı Ay'!#REF!</f>
        <v>#REF!</v>
      </c>
      <c r="S32" s="36" t="e">
        <f>'İlk Altı Ay'!#REF!</f>
        <v>#REF!</v>
      </c>
      <c r="T32" s="36" t="e">
        <f>'İlk Altı Ay'!#REF!</f>
        <v>#REF!</v>
      </c>
      <c r="U32" s="36" t="e">
        <f>'İlk Altı Ay'!#REF!</f>
        <v>#REF!</v>
      </c>
      <c r="V32" s="98" t="e">
        <f t="shared" si="5"/>
        <v>#REF!</v>
      </c>
      <c r="W32" s="36" t="e">
        <f>#REF!</f>
        <v>#REF!</v>
      </c>
      <c r="X32" s="36" t="e">
        <f>#REF!</f>
        <v>#REF!</v>
      </c>
      <c r="Y32" s="36" t="e">
        <f>#REF!</f>
        <v>#REF!</v>
      </c>
      <c r="Z32" s="36" t="e">
        <f>#REF!</f>
        <v>#REF!</v>
      </c>
      <c r="AA32" s="36" t="e">
        <f>#REF!</f>
        <v>#REF!</v>
      </c>
      <c r="AB32" s="36" t="e">
        <f>#REF!</f>
        <v>#REF!</v>
      </c>
      <c r="AC32" s="98" t="e">
        <f t="shared" si="6"/>
        <v>#REF!</v>
      </c>
      <c r="AD32" s="92" t="e">
        <f t="shared" si="2"/>
        <v>#REF!</v>
      </c>
      <c r="AE32" s="136" t="e">
        <f t="shared" si="4"/>
        <v>#REF!</v>
      </c>
      <c r="AF32" s="137"/>
      <c r="AG32" s="211" t="e">
        <f t="shared" si="3"/>
        <v>#REF!</v>
      </c>
      <c r="AH32" s="212"/>
    </row>
    <row r="33" spans="1:34" s="32" customFormat="1" ht="27" customHeight="1" x14ac:dyDescent="0.25">
      <c r="A33" s="185" t="s">
        <v>102</v>
      </c>
      <c r="B33" s="185"/>
      <c r="C33" s="50" t="s">
        <v>105</v>
      </c>
      <c r="D33" s="186" t="s">
        <v>108</v>
      </c>
      <c r="E33" s="186"/>
      <c r="F33" s="186"/>
      <c r="G33" s="186"/>
      <c r="H33" s="186"/>
      <c r="I33" s="186"/>
      <c r="J33" s="186"/>
      <c r="K33" s="186"/>
      <c r="L33" s="187">
        <v>2</v>
      </c>
      <c r="M33" s="187"/>
      <c r="N33" s="187">
        <v>1</v>
      </c>
      <c r="O33" s="187"/>
      <c r="P33" s="36" t="e">
        <f>'İlk Altı Ay'!#REF!</f>
        <v>#REF!</v>
      </c>
      <c r="Q33" s="36" t="e">
        <f>'İlk Altı Ay'!#REF!</f>
        <v>#REF!</v>
      </c>
      <c r="R33" s="36" t="e">
        <f>'İlk Altı Ay'!#REF!</f>
        <v>#REF!</v>
      </c>
      <c r="S33" s="36" t="e">
        <f>'İlk Altı Ay'!#REF!</f>
        <v>#REF!</v>
      </c>
      <c r="T33" s="36" t="e">
        <f>'İlk Altı Ay'!#REF!</f>
        <v>#REF!</v>
      </c>
      <c r="U33" s="36" t="e">
        <f>'İlk Altı Ay'!#REF!</f>
        <v>#REF!</v>
      </c>
      <c r="V33" s="98" t="e">
        <f t="shared" si="5"/>
        <v>#REF!</v>
      </c>
      <c r="W33" s="36" t="e">
        <f>#REF!</f>
        <v>#REF!</v>
      </c>
      <c r="X33" s="36" t="e">
        <f>#REF!</f>
        <v>#REF!</v>
      </c>
      <c r="Y33" s="36" t="e">
        <f>#REF!</f>
        <v>#REF!</v>
      </c>
      <c r="Z33" s="36" t="e">
        <f>#REF!</f>
        <v>#REF!</v>
      </c>
      <c r="AA33" s="36" t="e">
        <f>#REF!</f>
        <v>#REF!</v>
      </c>
      <c r="AB33" s="36" t="e">
        <f>#REF!</f>
        <v>#REF!</v>
      </c>
      <c r="AC33" s="98" t="e">
        <f t="shared" si="6"/>
        <v>#REF!</v>
      </c>
      <c r="AD33" s="92" t="e">
        <f t="shared" si="2"/>
        <v>#REF!</v>
      </c>
      <c r="AE33" s="136" t="e">
        <f t="shared" si="4"/>
        <v>#REF!</v>
      </c>
      <c r="AF33" s="137"/>
      <c r="AG33" s="211" t="e">
        <f t="shared" si="3"/>
        <v>#REF!</v>
      </c>
      <c r="AH33" s="212"/>
    </row>
    <row r="34" spans="1:34" s="32" customFormat="1" ht="39.75" customHeight="1" x14ac:dyDescent="0.25">
      <c r="A34" s="145" t="s">
        <v>57</v>
      </c>
      <c r="B34" s="145"/>
      <c r="C34" s="46" t="s">
        <v>56</v>
      </c>
      <c r="D34" s="166" t="s">
        <v>109</v>
      </c>
      <c r="E34" s="166"/>
      <c r="F34" s="166"/>
      <c r="G34" s="166"/>
      <c r="H34" s="166"/>
      <c r="I34" s="166"/>
      <c r="J34" s="166"/>
      <c r="K34" s="166"/>
      <c r="L34" s="138">
        <v>0.21</v>
      </c>
      <c r="M34" s="138"/>
      <c r="N34" s="190">
        <v>0.4</v>
      </c>
      <c r="O34" s="190"/>
      <c r="P34" s="36">
        <f>'İlk Altı Ay'!N35</f>
        <v>0.02</v>
      </c>
      <c r="Q34" s="36">
        <f>'İlk Altı Ay'!O35</f>
        <v>0.04</v>
      </c>
      <c r="R34" s="36">
        <f>'İlk Altı Ay'!P35</f>
        <v>0.02</v>
      </c>
      <c r="S34" s="36">
        <f>'İlk Altı Ay'!Q35</f>
        <v>0</v>
      </c>
      <c r="T34" s="36">
        <f>'İlk Altı Ay'!R35</f>
        <v>0.04</v>
      </c>
      <c r="U34" s="36">
        <f>'İlk Altı Ay'!S35</f>
        <v>0</v>
      </c>
      <c r="V34" s="98">
        <f t="shared" si="5"/>
        <v>0.12</v>
      </c>
      <c r="W34" s="36" t="e">
        <f>#REF!</f>
        <v>#REF!</v>
      </c>
      <c r="X34" s="36" t="e">
        <f>#REF!</f>
        <v>#REF!</v>
      </c>
      <c r="Y34" s="36" t="e">
        <f>#REF!</f>
        <v>#REF!</v>
      </c>
      <c r="Z34" s="36" t="e">
        <f>#REF!</f>
        <v>#REF!</v>
      </c>
      <c r="AA34" s="36" t="e">
        <f>#REF!</f>
        <v>#REF!</v>
      </c>
      <c r="AB34" s="36" t="e">
        <f>#REF!</f>
        <v>#REF!</v>
      </c>
      <c r="AC34" s="98" t="e">
        <f t="shared" si="6"/>
        <v>#REF!</v>
      </c>
      <c r="AD34" s="88" t="e">
        <f t="shared" si="2"/>
        <v>#REF!</v>
      </c>
      <c r="AE34" s="136" t="e">
        <f t="shared" si="4"/>
        <v>#REF!</v>
      </c>
      <c r="AF34" s="137"/>
      <c r="AG34" s="211" t="e">
        <f t="shared" si="3"/>
        <v>#REF!</v>
      </c>
      <c r="AH34" s="212"/>
    </row>
    <row r="35" spans="1:34" s="32" customFormat="1" ht="27" customHeight="1" x14ac:dyDescent="0.25">
      <c r="A35" s="145" t="s">
        <v>57</v>
      </c>
      <c r="B35" s="145"/>
      <c r="C35" s="46" t="s">
        <v>58</v>
      </c>
      <c r="D35" s="166" t="s">
        <v>110</v>
      </c>
      <c r="E35" s="166"/>
      <c r="F35" s="166"/>
      <c r="G35" s="166"/>
      <c r="H35" s="166"/>
      <c r="I35" s="166"/>
      <c r="J35" s="166"/>
      <c r="K35" s="166"/>
      <c r="L35" s="138">
        <v>0.14000000000000001</v>
      </c>
      <c r="M35" s="138"/>
      <c r="N35" s="190">
        <v>0.5</v>
      </c>
      <c r="O35" s="190"/>
      <c r="P35" s="36">
        <f>'İlk Altı Ay'!N36</f>
        <v>0</v>
      </c>
      <c r="Q35" s="36">
        <f>'İlk Altı Ay'!O36</f>
        <v>0</v>
      </c>
      <c r="R35" s="36">
        <f>'İlk Altı Ay'!P36</f>
        <v>0.01</v>
      </c>
      <c r="S35" s="36">
        <f>'İlk Altı Ay'!Q36</f>
        <v>0</v>
      </c>
      <c r="T35" s="36">
        <f>'İlk Altı Ay'!R36</f>
        <v>0</v>
      </c>
      <c r="U35" s="36">
        <f>'İlk Altı Ay'!S36</f>
        <v>0</v>
      </c>
      <c r="V35" s="98">
        <f t="shared" si="5"/>
        <v>0.01</v>
      </c>
      <c r="W35" s="36" t="e">
        <f>#REF!</f>
        <v>#REF!</v>
      </c>
      <c r="X35" s="36" t="e">
        <f>#REF!</f>
        <v>#REF!</v>
      </c>
      <c r="Y35" s="36" t="e">
        <f>#REF!</f>
        <v>#REF!</v>
      </c>
      <c r="Z35" s="36" t="e">
        <f>#REF!</f>
        <v>#REF!</v>
      </c>
      <c r="AA35" s="36" t="e">
        <f>#REF!</f>
        <v>#REF!</v>
      </c>
      <c r="AB35" s="36" t="e">
        <f>#REF!</f>
        <v>#REF!</v>
      </c>
      <c r="AC35" s="98" t="e">
        <f t="shared" si="6"/>
        <v>#REF!</v>
      </c>
      <c r="AD35" s="88" t="e">
        <f t="shared" si="2"/>
        <v>#REF!</v>
      </c>
      <c r="AE35" s="136" t="e">
        <f t="shared" si="4"/>
        <v>#REF!</v>
      </c>
      <c r="AF35" s="137"/>
      <c r="AG35" s="211" t="e">
        <f t="shared" si="3"/>
        <v>#REF!</v>
      </c>
      <c r="AH35" s="212"/>
    </row>
    <row r="36" spans="1:34" s="32" customFormat="1" ht="27" customHeight="1" x14ac:dyDescent="0.25">
      <c r="A36" s="145" t="s">
        <v>57</v>
      </c>
      <c r="B36" s="145"/>
      <c r="C36" s="46" t="s">
        <v>59</v>
      </c>
      <c r="D36" s="166" t="s">
        <v>111</v>
      </c>
      <c r="E36" s="166"/>
      <c r="F36" s="166"/>
      <c r="G36" s="166"/>
      <c r="H36" s="166"/>
      <c r="I36" s="166"/>
      <c r="J36" s="166"/>
      <c r="K36" s="166"/>
      <c r="L36" s="138">
        <v>0.21</v>
      </c>
      <c r="M36" s="138"/>
      <c r="N36" s="190">
        <v>0.6</v>
      </c>
      <c r="O36" s="190"/>
      <c r="P36" s="36">
        <f>'İlk Altı Ay'!N37</f>
        <v>0</v>
      </c>
      <c r="Q36" s="36">
        <f>'İlk Altı Ay'!O37</f>
        <v>0.01</v>
      </c>
      <c r="R36" s="36">
        <f>'İlk Altı Ay'!P37</f>
        <v>0.01</v>
      </c>
      <c r="S36" s="36">
        <f>'İlk Altı Ay'!Q37</f>
        <v>0.02</v>
      </c>
      <c r="T36" s="36">
        <f>'İlk Altı Ay'!R37</f>
        <v>0.01</v>
      </c>
      <c r="U36" s="36">
        <f>'İlk Altı Ay'!S37</f>
        <v>0.01</v>
      </c>
      <c r="V36" s="98">
        <f t="shared" si="5"/>
        <v>6.0000000000000005E-2</v>
      </c>
      <c r="W36" s="36" t="e">
        <f>#REF!</f>
        <v>#REF!</v>
      </c>
      <c r="X36" s="36" t="e">
        <f>#REF!</f>
        <v>#REF!</v>
      </c>
      <c r="Y36" s="36" t="e">
        <f>#REF!</f>
        <v>#REF!</v>
      </c>
      <c r="Z36" s="36" t="e">
        <f>#REF!</f>
        <v>#REF!</v>
      </c>
      <c r="AA36" s="36" t="e">
        <f>#REF!</f>
        <v>#REF!</v>
      </c>
      <c r="AB36" s="36" t="e">
        <f>#REF!</f>
        <v>#REF!</v>
      </c>
      <c r="AC36" s="98" t="e">
        <f t="shared" si="6"/>
        <v>#REF!</v>
      </c>
      <c r="AD36" s="88" t="e">
        <f t="shared" si="2"/>
        <v>#REF!</v>
      </c>
      <c r="AE36" s="136" t="e">
        <f t="shared" si="4"/>
        <v>#REF!</v>
      </c>
      <c r="AF36" s="137"/>
      <c r="AG36" s="211" t="e">
        <f t="shared" si="3"/>
        <v>#REF!</v>
      </c>
      <c r="AH36" s="212"/>
    </row>
    <row r="37" spans="1:34" s="32" customFormat="1" ht="26.25" customHeight="1" x14ac:dyDescent="0.25">
      <c r="A37" s="145" t="s">
        <v>57</v>
      </c>
      <c r="B37" s="145"/>
      <c r="C37" s="46" t="s">
        <v>60</v>
      </c>
      <c r="D37" s="166" t="s">
        <v>112</v>
      </c>
      <c r="E37" s="166"/>
      <c r="F37" s="166"/>
      <c r="G37" s="166"/>
      <c r="H37" s="166"/>
      <c r="I37" s="166"/>
      <c r="J37" s="166"/>
      <c r="K37" s="166"/>
      <c r="L37" s="138" t="s">
        <v>4</v>
      </c>
      <c r="M37" s="138"/>
      <c r="N37" s="138">
        <v>1</v>
      </c>
      <c r="O37" s="138"/>
      <c r="P37" s="36" t="e">
        <f>'İlk Altı Ay'!#REF!</f>
        <v>#REF!</v>
      </c>
      <c r="Q37" s="36" t="e">
        <f>'İlk Altı Ay'!#REF!</f>
        <v>#REF!</v>
      </c>
      <c r="R37" s="36" t="e">
        <f>'İlk Altı Ay'!#REF!</f>
        <v>#REF!</v>
      </c>
      <c r="S37" s="36" t="e">
        <f>'İlk Altı Ay'!#REF!</f>
        <v>#REF!</v>
      </c>
      <c r="T37" s="36" t="e">
        <f>'İlk Altı Ay'!#REF!</f>
        <v>#REF!</v>
      </c>
      <c r="U37" s="36" t="e">
        <f>'İlk Altı Ay'!#REF!</f>
        <v>#REF!</v>
      </c>
      <c r="V37" s="98" t="e">
        <f t="shared" si="5"/>
        <v>#REF!</v>
      </c>
      <c r="W37" s="36" t="e">
        <f>#REF!</f>
        <v>#REF!</v>
      </c>
      <c r="X37" s="36" t="e">
        <f>#REF!</f>
        <v>#REF!</v>
      </c>
      <c r="Y37" s="36" t="e">
        <f>#REF!</f>
        <v>#REF!</v>
      </c>
      <c r="Z37" s="36" t="e">
        <f>#REF!</f>
        <v>#REF!</v>
      </c>
      <c r="AA37" s="36" t="e">
        <f>#REF!</f>
        <v>#REF!</v>
      </c>
      <c r="AB37" s="36" t="e">
        <f>#REF!</f>
        <v>#REF!</v>
      </c>
      <c r="AC37" s="98" t="e">
        <f t="shared" si="6"/>
        <v>#REF!</v>
      </c>
      <c r="AD37" s="88" t="e">
        <f t="shared" si="2"/>
        <v>#REF!</v>
      </c>
      <c r="AE37" s="136" t="e">
        <f t="shared" si="4"/>
        <v>#REF!</v>
      </c>
      <c r="AF37" s="137"/>
      <c r="AG37" s="211" t="e">
        <f t="shared" si="3"/>
        <v>#REF!</v>
      </c>
      <c r="AH37" s="212"/>
    </row>
    <row r="38" spans="1:34" s="32" customFormat="1" ht="27.75" customHeight="1" x14ac:dyDescent="0.25">
      <c r="A38" s="194" t="s">
        <v>61</v>
      </c>
      <c r="B38" s="194"/>
      <c r="C38" s="51" t="s">
        <v>62</v>
      </c>
      <c r="D38" s="195" t="s">
        <v>113</v>
      </c>
      <c r="E38" s="195"/>
      <c r="F38" s="195"/>
      <c r="G38" s="195"/>
      <c r="H38" s="195"/>
      <c r="I38" s="195"/>
      <c r="J38" s="195"/>
      <c r="K38" s="195"/>
      <c r="L38" s="193" t="s">
        <v>4</v>
      </c>
      <c r="M38" s="193"/>
      <c r="N38" s="193">
        <v>1</v>
      </c>
      <c r="O38" s="193"/>
      <c r="P38" s="36">
        <f>'İlk Altı Ay'!N38</f>
        <v>0</v>
      </c>
      <c r="Q38" s="36">
        <f>'İlk Altı Ay'!O38</f>
        <v>0</v>
      </c>
      <c r="R38" s="36">
        <f>'İlk Altı Ay'!P38</f>
        <v>0</v>
      </c>
      <c r="S38" s="36">
        <f>'İlk Altı Ay'!Q38</f>
        <v>0</v>
      </c>
      <c r="T38" s="36">
        <f>'İlk Altı Ay'!R38</f>
        <v>0</v>
      </c>
      <c r="U38" s="36">
        <f>'İlk Altı Ay'!S38</f>
        <v>0</v>
      </c>
      <c r="V38" s="98">
        <f t="shared" si="5"/>
        <v>0</v>
      </c>
      <c r="W38" s="36" t="e">
        <f>#REF!</f>
        <v>#REF!</v>
      </c>
      <c r="X38" s="36" t="e">
        <f>#REF!</f>
        <v>#REF!</v>
      </c>
      <c r="Y38" s="36" t="e">
        <f>#REF!</f>
        <v>#REF!</v>
      </c>
      <c r="Z38" s="36" t="e">
        <f>#REF!</f>
        <v>#REF!</v>
      </c>
      <c r="AA38" s="36" t="e">
        <f>#REF!</f>
        <v>#REF!</v>
      </c>
      <c r="AB38" s="36" t="e">
        <f>#REF!</f>
        <v>#REF!</v>
      </c>
      <c r="AC38" s="98" t="e">
        <f t="shared" si="6"/>
        <v>#REF!</v>
      </c>
      <c r="AD38" s="93" t="e">
        <f t="shared" si="2"/>
        <v>#REF!</v>
      </c>
      <c r="AE38" s="136" t="e">
        <f t="shared" si="4"/>
        <v>#REF!</v>
      </c>
      <c r="AF38" s="137"/>
      <c r="AG38" s="211" t="e">
        <f t="shared" si="3"/>
        <v>#REF!</v>
      </c>
      <c r="AH38" s="212"/>
    </row>
    <row r="39" spans="1:34" s="32" customFormat="1" ht="44.25" customHeight="1" x14ac:dyDescent="0.25">
      <c r="A39" s="191" t="s">
        <v>61</v>
      </c>
      <c r="B39" s="191"/>
      <c r="C39" s="53" t="s">
        <v>63</v>
      </c>
      <c r="D39" s="192" t="s">
        <v>114</v>
      </c>
      <c r="E39" s="192"/>
      <c r="F39" s="192"/>
      <c r="G39" s="192"/>
      <c r="H39" s="192"/>
      <c r="I39" s="192"/>
      <c r="J39" s="192"/>
      <c r="K39" s="192"/>
      <c r="L39" s="193" t="s">
        <v>4</v>
      </c>
      <c r="M39" s="193"/>
      <c r="N39" s="193">
        <v>2</v>
      </c>
      <c r="O39" s="193"/>
      <c r="P39" s="36">
        <f>'İlk Altı Ay'!N41</f>
        <v>1</v>
      </c>
      <c r="Q39" s="36">
        <f>'İlk Altı Ay'!O41</f>
        <v>0</v>
      </c>
      <c r="R39" s="36">
        <f>'İlk Altı Ay'!P41</f>
        <v>3</v>
      </c>
      <c r="S39" s="36">
        <f>'İlk Altı Ay'!Q41</f>
        <v>0</v>
      </c>
      <c r="T39" s="36">
        <f>'İlk Altı Ay'!R41</f>
        <v>0</v>
      </c>
      <c r="U39" s="36">
        <f>'İlk Altı Ay'!S41</f>
        <v>0</v>
      </c>
      <c r="V39" s="98">
        <f t="shared" si="5"/>
        <v>4</v>
      </c>
      <c r="W39" s="36" t="e">
        <f>#REF!</f>
        <v>#REF!</v>
      </c>
      <c r="X39" s="36" t="e">
        <f>#REF!</f>
        <v>#REF!</v>
      </c>
      <c r="Y39" s="36" t="e">
        <f>#REF!</f>
        <v>#REF!</v>
      </c>
      <c r="Z39" s="36" t="e">
        <f>#REF!</f>
        <v>#REF!</v>
      </c>
      <c r="AA39" s="36" t="e">
        <f>#REF!</f>
        <v>#REF!</v>
      </c>
      <c r="AB39" s="36" t="e">
        <f>#REF!</f>
        <v>#REF!</v>
      </c>
      <c r="AC39" s="98" t="e">
        <f t="shared" si="6"/>
        <v>#REF!</v>
      </c>
      <c r="AD39" s="93" t="e">
        <f t="shared" si="2"/>
        <v>#REF!</v>
      </c>
      <c r="AE39" s="136" t="e">
        <f t="shared" si="4"/>
        <v>#REF!</v>
      </c>
      <c r="AF39" s="137"/>
      <c r="AG39" s="211" t="e">
        <f t="shared" si="3"/>
        <v>#REF!</v>
      </c>
      <c r="AH39" s="212"/>
    </row>
    <row r="40" spans="1:34" s="32" customFormat="1" ht="37.5" customHeight="1" x14ac:dyDescent="0.25">
      <c r="A40" s="175" t="s">
        <v>64</v>
      </c>
      <c r="B40" s="175"/>
      <c r="C40" s="37" t="s">
        <v>65</v>
      </c>
      <c r="D40" s="176" t="s">
        <v>115</v>
      </c>
      <c r="E40" s="176"/>
      <c r="F40" s="176"/>
      <c r="G40" s="176"/>
      <c r="H40" s="176"/>
      <c r="I40" s="176"/>
      <c r="J40" s="176"/>
      <c r="K40" s="176"/>
      <c r="L40" s="138">
        <v>4.3</v>
      </c>
      <c r="M40" s="138"/>
      <c r="N40" s="138">
        <v>5</v>
      </c>
      <c r="O40" s="138"/>
      <c r="P40" s="36" t="e">
        <f>'İlk Altı Ay'!#REF!</f>
        <v>#REF!</v>
      </c>
      <c r="Q40" s="36" t="e">
        <f>'İlk Altı Ay'!#REF!</f>
        <v>#REF!</v>
      </c>
      <c r="R40" s="36" t="e">
        <f>'İlk Altı Ay'!#REF!</f>
        <v>#REF!</v>
      </c>
      <c r="S40" s="36" t="e">
        <f>'İlk Altı Ay'!#REF!</f>
        <v>#REF!</v>
      </c>
      <c r="T40" s="36" t="e">
        <f>'İlk Altı Ay'!#REF!</f>
        <v>#REF!</v>
      </c>
      <c r="U40" s="36" t="e">
        <f>'İlk Altı Ay'!#REF!</f>
        <v>#REF!</v>
      </c>
      <c r="V40" s="98" t="e">
        <f t="shared" si="5"/>
        <v>#REF!</v>
      </c>
      <c r="W40" s="36" t="e">
        <f>#REF!</f>
        <v>#REF!</v>
      </c>
      <c r="X40" s="36" t="e">
        <f>#REF!</f>
        <v>#REF!</v>
      </c>
      <c r="Y40" s="36" t="e">
        <f>#REF!</f>
        <v>#REF!</v>
      </c>
      <c r="Z40" s="36" t="e">
        <f>#REF!</f>
        <v>#REF!</v>
      </c>
      <c r="AA40" s="36" t="e">
        <f>#REF!</f>
        <v>#REF!</v>
      </c>
      <c r="AB40" s="36" t="e">
        <f>#REF!</f>
        <v>#REF!</v>
      </c>
      <c r="AC40" s="98" t="e">
        <f t="shared" si="6"/>
        <v>#REF!</v>
      </c>
      <c r="AD40" s="88" t="e">
        <f t="shared" si="2"/>
        <v>#REF!</v>
      </c>
      <c r="AE40" s="136" t="e">
        <f t="shared" si="4"/>
        <v>#REF!</v>
      </c>
      <c r="AF40" s="137"/>
      <c r="AG40" s="211" t="e">
        <f t="shared" si="3"/>
        <v>#REF!</v>
      </c>
      <c r="AH40" s="212"/>
    </row>
    <row r="41" spans="1:34" s="32" customFormat="1" ht="25.5" customHeight="1" x14ac:dyDescent="0.25">
      <c r="A41" s="196" t="s">
        <v>120</v>
      </c>
      <c r="B41" s="196"/>
      <c r="C41" s="54" t="s">
        <v>116</v>
      </c>
      <c r="D41" s="197" t="s">
        <v>117</v>
      </c>
      <c r="E41" s="197"/>
      <c r="F41" s="197"/>
      <c r="G41" s="197"/>
      <c r="H41" s="197"/>
      <c r="I41" s="197"/>
      <c r="J41" s="197"/>
      <c r="K41" s="197"/>
      <c r="L41" s="198" t="s">
        <v>4</v>
      </c>
      <c r="M41" s="198"/>
      <c r="N41" s="198">
        <v>16</v>
      </c>
      <c r="O41" s="198"/>
      <c r="P41" s="36">
        <f>'İlk Altı Ay'!N42</f>
        <v>0</v>
      </c>
      <c r="Q41" s="36">
        <f>'İlk Altı Ay'!O42</f>
        <v>41</v>
      </c>
      <c r="R41" s="36">
        <f>'İlk Altı Ay'!P42</f>
        <v>0</v>
      </c>
      <c r="S41" s="36">
        <f>'İlk Altı Ay'!Q42</f>
        <v>0</v>
      </c>
      <c r="T41" s="36">
        <f>'İlk Altı Ay'!R42</f>
        <v>0</v>
      </c>
      <c r="U41" s="36">
        <f>'İlk Altı Ay'!S42</f>
        <v>0</v>
      </c>
      <c r="V41" s="98">
        <f t="shared" si="5"/>
        <v>41</v>
      </c>
      <c r="W41" s="36" t="e">
        <f>#REF!</f>
        <v>#REF!</v>
      </c>
      <c r="X41" s="36" t="e">
        <f>#REF!</f>
        <v>#REF!</v>
      </c>
      <c r="Y41" s="36" t="e">
        <f>#REF!</f>
        <v>#REF!</v>
      </c>
      <c r="Z41" s="36" t="e">
        <f>#REF!</f>
        <v>#REF!</v>
      </c>
      <c r="AA41" s="36" t="e">
        <f>#REF!</f>
        <v>#REF!</v>
      </c>
      <c r="AB41" s="36" t="e">
        <f>#REF!</f>
        <v>#REF!</v>
      </c>
      <c r="AC41" s="98" t="e">
        <f t="shared" si="6"/>
        <v>#REF!</v>
      </c>
      <c r="AD41" s="94" t="e">
        <f t="shared" si="2"/>
        <v>#REF!</v>
      </c>
      <c r="AE41" s="136" t="e">
        <f t="shared" si="4"/>
        <v>#REF!</v>
      </c>
      <c r="AF41" s="137"/>
      <c r="AG41" s="211" t="e">
        <f t="shared" si="3"/>
        <v>#REF!</v>
      </c>
      <c r="AH41" s="212"/>
    </row>
    <row r="42" spans="1:34" s="32" customFormat="1" ht="28.5" customHeight="1" x14ac:dyDescent="0.25">
      <c r="A42" s="196" t="s">
        <v>120</v>
      </c>
      <c r="B42" s="196"/>
      <c r="C42" s="54" t="s">
        <v>118</v>
      </c>
      <c r="D42" s="197" t="s">
        <v>119</v>
      </c>
      <c r="E42" s="197"/>
      <c r="F42" s="197"/>
      <c r="G42" s="197"/>
      <c r="H42" s="197"/>
      <c r="I42" s="197"/>
      <c r="J42" s="197"/>
      <c r="K42" s="197"/>
      <c r="L42" s="198" t="s">
        <v>4</v>
      </c>
      <c r="M42" s="198"/>
      <c r="N42" s="198">
        <v>4</v>
      </c>
      <c r="O42" s="198"/>
      <c r="P42" s="36">
        <f>'İlk Altı Ay'!N43</f>
        <v>0</v>
      </c>
      <c r="Q42" s="36">
        <f>'İlk Altı Ay'!O43</f>
        <v>41</v>
      </c>
      <c r="R42" s="36">
        <f>'İlk Altı Ay'!P43</f>
        <v>0</v>
      </c>
      <c r="S42" s="36">
        <f>'İlk Altı Ay'!Q43</f>
        <v>0</v>
      </c>
      <c r="T42" s="36">
        <f>'İlk Altı Ay'!R43</f>
        <v>0</v>
      </c>
      <c r="U42" s="36">
        <f>'İlk Altı Ay'!S43</f>
        <v>0</v>
      </c>
      <c r="V42" s="98">
        <f t="shared" si="5"/>
        <v>41</v>
      </c>
      <c r="W42" s="36" t="e">
        <f>#REF!</f>
        <v>#REF!</v>
      </c>
      <c r="X42" s="36" t="e">
        <f>#REF!</f>
        <v>#REF!</v>
      </c>
      <c r="Y42" s="36" t="e">
        <f>#REF!</f>
        <v>#REF!</v>
      </c>
      <c r="Z42" s="36" t="e">
        <f>#REF!</f>
        <v>#REF!</v>
      </c>
      <c r="AA42" s="36" t="e">
        <f>#REF!</f>
        <v>#REF!</v>
      </c>
      <c r="AB42" s="36" t="e">
        <f>#REF!</f>
        <v>#REF!</v>
      </c>
      <c r="AC42" s="98" t="e">
        <f t="shared" si="6"/>
        <v>#REF!</v>
      </c>
      <c r="AD42" s="94" t="e">
        <f t="shared" si="2"/>
        <v>#REF!</v>
      </c>
      <c r="AE42" s="136" t="e">
        <f t="shared" si="4"/>
        <v>#REF!</v>
      </c>
      <c r="AF42" s="137"/>
      <c r="AG42" s="211" t="e">
        <f t="shared" si="3"/>
        <v>#REF!</v>
      </c>
      <c r="AH42" s="212"/>
    </row>
    <row r="43" spans="1:34" s="32" customFormat="1" ht="36" customHeight="1" x14ac:dyDescent="0.25">
      <c r="A43" s="204" t="s">
        <v>66</v>
      </c>
      <c r="B43" s="204"/>
      <c r="C43" s="55" t="s">
        <v>67</v>
      </c>
      <c r="D43" s="205" t="s">
        <v>154</v>
      </c>
      <c r="E43" s="205"/>
      <c r="F43" s="205"/>
      <c r="G43" s="205"/>
      <c r="H43" s="205"/>
      <c r="I43" s="205"/>
      <c r="J43" s="205"/>
      <c r="K43" s="205"/>
      <c r="L43" s="138">
        <v>3</v>
      </c>
      <c r="M43" s="138"/>
      <c r="N43" s="138">
        <v>4</v>
      </c>
      <c r="O43" s="138"/>
      <c r="P43" s="36">
        <f>'İlk Altı Ay'!N44</f>
        <v>1</v>
      </c>
      <c r="Q43" s="36">
        <f>'İlk Altı Ay'!O44</f>
        <v>0</v>
      </c>
      <c r="R43" s="36">
        <f>'İlk Altı Ay'!P44</f>
        <v>5</v>
      </c>
      <c r="S43" s="36">
        <f>'İlk Altı Ay'!Q44</f>
        <v>3</v>
      </c>
      <c r="T43" s="36">
        <f>'İlk Altı Ay'!R44</f>
        <v>15</v>
      </c>
      <c r="U43" s="36">
        <f>'İlk Altı Ay'!S44</f>
        <v>4</v>
      </c>
      <c r="V43" s="98"/>
      <c r="W43" s="36" t="e">
        <f>#REF!</f>
        <v>#REF!</v>
      </c>
      <c r="X43" s="36" t="e">
        <f>#REF!</f>
        <v>#REF!</v>
      </c>
      <c r="Y43" s="36" t="e">
        <f>#REF!</f>
        <v>#REF!</v>
      </c>
      <c r="Z43" s="36" t="e">
        <f>#REF!</f>
        <v>#REF!</v>
      </c>
      <c r="AA43" s="36" t="e">
        <f>#REF!</f>
        <v>#REF!</v>
      </c>
      <c r="AB43" s="36" t="e">
        <f>#REF!</f>
        <v>#REF!</v>
      </c>
      <c r="AC43" s="98"/>
      <c r="AD43" s="88"/>
      <c r="AE43" s="136">
        <f t="shared" si="4"/>
        <v>0</v>
      </c>
      <c r="AF43" s="137"/>
      <c r="AG43" s="211" t="str">
        <f t="shared" si="3"/>
        <v>Ulaşılamadı</v>
      </c>
      <c r="AH43" s="212"/>
    </row>
    <row r="44" spans="1:34" s="32" customFormat="1" ht="29.25" customHeight="1" x14ac:dyDescent="0.25">
      <c r="A44" s="199" t="s">
        <v>68</v>
      </c>
      <c r="B44" s="199"/>
      <c r="C44" s="56" t="s">
        <v>125</v>
      </c>
      <c r="D44" s="200" t="s">
        <v>121</v>
      </c>
      <c r="E44" s="200"/>
      <c r="F44" s="200"/>
      <c r="G44" s="200"/>
      <c r="H44" s="200"/>
      <c r="I44" s="200"/>
      <c r="J44" s="200"/>
      <c r="K44" s="200"/>
      <c r="L44" s="201">
        <v>77.09</v>
      </c>
      <c r="M44" s="202"/>
      <c r="N44" s="203">
        <v>78.16</v>
      </c>
      <c r="O44" s="203"/>
      <c r="P44" s="36">
        <f>'İlk Altı Ay'!N47</f>
        <v>0</v>
      </c>
      <c r="Q44" s="36">
        <f>'İlk Altı Ay'!O47</f>
        <v>0</v>
      </c>
      <c r="R44" s="36">
        <f>'İlk Altı Ay'!P47</f>
        <v>0</v>
      </c>
      <c r="S44" s="36">
        <f>'İlk Altı Ay'!Q47</f>
        <v>0</v>
      </c>
      <c r="T44" s="36">
        <f>'İlk Altı Ay'!R47</f>
        <v>0</v>
      </c>
      <c r="U44" s="36">
        <f>'İlk Altı Ay'!S47</f>
        <v>0</v>
      </c>
      <c r="V44" s="98">
        <f t="shared" si="5"/>
        <v>0</v>
      </c>
      <c r="W44" s="36" t="e">
        <f>#REF!</f>
        <v>#REF!</v>
      </c>
      <c r="X44" s="36" t="e">
        <f>#REF!</f>
        <v>#REF!</v>
      </c>
      <c r="Y44" s="36" t="e">
        <f>#REF!</f>
        <v>#REF!</v>
      </c>
      <c r="Z44" s="36" t="e">
        <f>#REF!</f>
        <v>#REF!</v>
      </c>
      <c r="AA44" s="36" t="e">
        <f>#REF!</f>
        <v>#REF!</v>
      </c>
      <c r="AB44" s="36" t="e">
        <f>#REF!</f>
        <v>#REF!</v>
      </c>
      <c r="AC44" s="98" t="e">
        <f t="shared" si="6"/>
        <v>#REF!</v>
      </c>
      <c r="AD44" s="95" t="e">
        <f t="shared" si="2"/>
        <v>#REF!</v>
      </c>
      <c r="AE44" s="136" t="e">
        <f t="shared" si="4"/>
        <v>#REF!</v>
      </c>
      <c r="AF44" s="137"/>
      <c r="AG44" s="211" t="e">
        <f t="shared" si="3"/>
        <v>#REF!</v>
      </c>
      <c r="AH44" s="212"/>
    </row>
    <row r="45" spans="1:34" s="32" customFormat="1" ht="27" customHeight="1" x14ac:dyDescent="0.25">
      <c r="A45" s="199" t="s">
        <v>68</v>
      </c>
      <c r="B45" s="199"/>
      <c r="C45" s="56" t="s">
        <v>126</v>
      </c>
      <c r="D45" s="200" t="s">
        <v>122</v>
      </c>
      <c r="E45" s="200"/>
      <c r="F45" s="200"/>
      <c r="G45" s="200"/>
      <c r="H45" s="200"/>
      <c r="I45" s="200"/>
      <c r="J45" s="200"/>
      <c r="K45" s="200"/>
      <c r="L45" s="201">
        <v>65.56</v>
      </c>
      <c r="M45" s="202">
        <v>65.56</v>
      </c>
      <c r="N45" s="203">
        <v>66</v>
      </c>
      <c r="O45" s="203"/>
      <c r="P45" s="36">
        <f>'İlk Altı Ay'!N48</f>
        <v>0</v>
      </c>
      <c r="Q45" s="36">
        <f>'İlk Altı Ay'!O48</f>
        <v>0</v>
      </c>
      <c r="R45" s="36">
        <f>'İlk Altı Ay'!P48</f>
        <v>0</v>
      </c>
      <c r="S45" s="36">
        <f>'İlk Altı Ay'!Q48</f>
        <v>0</v>
      </c>
      <c r="T45" s="36">
        <f>'İlk Altı Ay'!R48</f>
        <v>0</v>
      </c>
      <c r="U45" s="36">
        <f>'İlk Altı Ay'!S48</f>
        <v>0</v>
      </c>
      <c r="V45" s="98">
        <f t="shared" si="5"/>
        <v>0</v>
      </c>
      <c r="W45" s="36" t="e">
        <f>#REF!</f>
        <v>#REF!</v>
      </c>
      <c r="X45" s="36" t="e">
        <f>#REF!</f>
        <v>#REF!</v>
      </c>
      <c r="Y45" s="36" t="e">
        <f>#REF!</f>
        <v>#REF!</v>
      </c>
      <c r="Z45" s="36" t="e">
        <f>#REF!</f>
        <v>#REF!</v>
      </c>
      <c r="AA45" s="36" t="e">
        <f>#REF!</f>
        <v>#REF!</v>
      </c>
      <c r="AB45" s="36" t="e">
        <f>#REF!</f>
        <v>#REF!</v>
      </c>
      <c r="AC45" s="98" t="e">
        <f t="shared" si="6"/>
        <v>#REF!</v>
      </c>
      <c r="AD45" s="95" t="e">
        <f t="shared" si="2"/>
        <v>#REF!</v>
      </c>
      <c r="AE45" s="136" t="e">
        <f t="shared" si="4"/>
        <v>#REF!</v>
      </c>
      <c r="AF45" s="137"/>
      <c r="AG45" s="211" t="e">
        <f t="shared" si="3"/>
        <v>#REF!</v>
      </c>
      <c r="AH45" s="212"/>
    </row>
    <row r="46" spans="1:34" s="32" customFormat="1" ht="27" customHeight="1" x14ac:dyDescent="0.25">
      <c r="A46" s="206" t="s">
        <v>68</v>
      </c>
      <c r="B46" s="206"/>
      <c r="C46" s="57" t="s">
        <v>127</v>
      </c>
      <c r="D46" s="207" t="s">
        <v>123</v>
      </c>
      <c r="E46" s="207"/>
      <c r="F46" s="207"/>
      <c r="G46" s="207"/>
      <c r="H46" s="207"/>
      <c r="I46" s="207"/>
      <c r="J46" s="207"/>
      <c r="K46" s="207"/>
      <c r="L46" s="201" t="s">
        <v>4</v>
      </c>
      <c r="M46" s="202" t="s">
        <v>4</v>
      </c>
      <c r="N46" s="203">
        <v>65</v>
      </c>
      <c r="O46" s="203"/>
      <c r="P46" s="36" t="e">
        <f>'İlk Altı Ay'!#REF!</f>
        <v>#REF!</v>
      </c>
      <c r="Q46" s="36" t="e">
        <f>'İlk Altı Ay'!#REF!</f>
        <v>#REF!</v>
      </c>
      <c r="R46" s="36" t="e">
        <f>'İlk Altı Ay'!#REF!</f>
        <v>#REF!</v>
      </c>
      <c r="S46" s="36" t="e">
        <f>'İlk Altı Ay'!#REF!</f>
        <v>#REF!</v>
      </c>
      <c r="T46" s="36" t="e">
        <f>'İlk Altı Ay'!#REF!</f>
        <v>#REF!</v>
      </c>
      <c r="U46" s="36" t="e">
        <f>'İlk Altı Ay'!#REF!</f>
        <v>#REF!</v>
      </c>
      <c r="V46" s="98" t="e">
        <f t="shared" si="5"/>
        <v>#REF!</v>
      </c>
      <c r="W46" s="36" t="e">
        <f>#REF!</f>
        <v>#REF!</v>
      </c>
      <c r="X46" s="36" t="e">
        <f>#REF!</f>
        <v>#REF!</v>
      </c>
      <c r="Y46" s="36" t="e">
        <f>#REF!</f>
        <v>#REF!</v>
      </c>
      <c r="Z46" s="36" t="e">
        <f>#REF!</f>
        <v>#REF!</v>
      </c>
      <c r="AA46" s="36" t="e">
        <f>#REF!</f>
        <v>#REF!</v>
      </c>
      <c r="AB46" s="36" t="e">
        <f>#REF!</f>
        <v>#REF!</v>
      </c>
      <c r="AC46" s="98" t="e">
        <f t="shared" si="6"/>
        <v>#REF!</v>
      </c>
      <c r="AD46" s="95" t="e">
        <f t="shared" si="2"/>
        <v>#REF!</v>
      </c>
      <c r="AE46" s="136" t="e">
        <f t="shared" si="4"/>
        <v>#REF!</v>
      </c>
      <c r="AF46" s="137"/>
      <c r="AG46" s="211" t="e">
        <f t="shared" si="3"/>
        <v>#REF!</v>
      </c>
      <c r="AH46" s="212"/>
    </row>
    <row r="47" spans="1:34" s="32" customFormat="1" ht="27" customHeight="1" x14ac:dyDescent="0.25">
      <c r="A47" s="206" t="s">
        <v>68</v>
      </c>
      <c r="B47" s="206"/>
      <c r="C47" s="57" t="s">
        <v>128</v>
      </c>
      <c r="D47" s="207" t="s">
        <v>124</v>
      </c>
      <c r="E47" s="207"/>
      <c r="F47" s="207"/>
      <c r="G47" s="207"/>
      <c r="H47" s="207"/>
      <c r="I47" s="207"/>
      <c r="J47" s="207"/>
      <c r="K47" s="207"/>
      <c r="L47" s="201" t="s">
        <v>4</v>
      </c>
      <c r="M47" s="202" t="s">
        <v>4</v>
      </c>
      <c r="N47" s="203">
        <v>65</v>
      </c>
      <c r="O47" s="203"/>
      <c r="P47" s="36" t="e">
        <f>'İlk Altı Ay'!#REF!</f>
        <v>#REF!</v>
      </c>
      <c r="Q47" s="36" t="e">
        <f>'İlk Altı Ay'!#REF!</f>
        <v>#REF!</v>
      </c>
      <c r="R47" s="36" t="e">
        <f>'İlk Altı Ay'!#REF!</f>
        <v>#REF!</v>
      </c>
      <c r="S47" s="36" t="e">
        <f>'İlk Altı Ay'!#REF!</f>
        <v>#REF!</v>
      </c>
      <c r="T47" s="36" t="e">
        <f>'İlk Altı Ay'!#REF!</f>
        <v>#REF!</v>
      </c>
      <c r="U47" s="36" t="e">
        <f>'İlk Altı Ay'!#REF!</f>
        <v>#REF!</v>
      </c>
      <c r="V47" s="98" t="e">
        <f t="shared" si="5"/>
        <v>#REF!</v>
      </c>
      <c r="W47" s="36" t="e">
        <f>#REF!</f>
        <v>#REF!</v>
      </c>
      <c r="X47" s="36" t="e">
        <f>#REF!</f>
        <v>#REF!</v>
      </c>
      <c r="Y47" s="36" t="e">
        <f>#REF!</f>
        <v>#REF!</v>
      </c>
      <c r="Z47" s="36" t="e">
        <f>#REF!</f>
        <v>#REF!</v>
      </c>
      <c r="AA47" s="36" t="e">
        <f>#REF!</f>
        <v>#REF!</v>
      </c>
      <c r="AB47" s="36" t="e">
        <f>#REF!</f>
        <v>#REF!</v>
      </c>
      <c r="AC47" s="98" t="e">
        <f t="shared" si="6"/>
        <v>#REF!</v>
      </c>
      <c r="AD47" s="95" t="e">
        <f t="shared" si="2"/>
        <v>#REF!</v>
      </c>
      <c r="AE47" s="136" t="e">
        <f t="shared" si="4"/>
        <v>#REF!</v>
      </c>
      <c r="AF47" s="137"/>
      <c r="AG47" s="211" t="e">
        <f t="shared" si="3"/>
        <v>#REF!</v>
      </c>
      <c r="AH47" s="212"/>
    </row>
    <row r="48" spans="1:34" s="32" customFormat="1" ht="23.25" customHeight="1" x14ac:dyDescent="0.25">
      <c r="A48" s="173" t="s">
        <v>129</v>
      </c>
      <c r="B48" s="173"/>
      <c r="C48" s="45" t="s">
        <v>130</v>
      </c>
      <c r="D48" s="174" t="s">
        <v>135</v>
      </c>
      <c r="E48" s="174"/>
      <c r="F48" s="174"/>
      <c r="G48" s="174"/>
      <c r="H48" s="174"/>
      <c r="I48" s="174"/>
      <c r="J48" s="174"/>
      <c r="K48" s="174"/>
      <c r="L48" s="138">
        <v>80</v>
      </c>
      <c r="M48" s="138"/>
      <c r="N48" s="138">
        <v>100</v>
      </c>
      <c r="O48" s="138"/>
      <c r="P48" s="36">
        <f>'İlk Altı Ay'!N49</f>
        <v>13</v>
      </c>
      <c r="Q48" s="36">
        <f>'İlk Altı Ay'!O49</f>
        <v>13</v>
      </c>
      <c r="R48" s="36">
        <f>'İlk Altı Ay'!P49</f>
        <v>16</v>
      </c>
      <c r="S48" s="36">
        <f>'İlk Altı Ay'!Q49</f>
        <v>8</v>
      </c>
      <c r="T48" s="36">
        <f>'İlk Altı Ay'!R49</f>
        <v>38</v>
      </c>
      <c r="U48" s="36">
        <f>'İlk Altı Ay'!S49</f>
        <v>13</v>
      </c>
      <c r="V48" s="98">
        <f t="shared" si="5"/>
        <v>101</v>
      </c>
      <c r="W48" s="36" t="e">
        <f>#REF!</f>
        <v>#REF!</v>
      </c>
      <c r="X48" s="36" t="e">
        <f>#REF!</f>
        <v>#REF!</v>
      </c>
      <c r="Y48" s="36" t="e">
        <f>#REF!</f>
        <v>#REF!</v>
      </c>
      <c r="Z48" s="36" t="e">
        <f>#REF!</f>
        <v>#REF!</v>
      </c>
      <c r="AA48" s="36" t="e">
        <f>#REF!</f>
        <v>#REF!</v>
      </c>
      <c r="AB48" s="36" t="e">
        <f>#REF!</f>
        <v>#REF!</v>
      </c>
      <c r="AC48" s="98" t="e">
        <f t="shared" si="6"/>
        <v>#REF!</v>
      </c>
      <c r="AD48" s="88" t="e">
        <f t="shared" si="2"/>
        <v>#REF!</v>
      </c>
      <c r="AE48" s="136" t="e">
        <f t="shared" si="4"/>
        <v>#REF!</v>
      </c>
      <c r="AF48" s="137"/>
      <c r="AG48" s="211" t="e">
        <f t="shared" si="3"/>
        <v>#REF!</v>
      </c>
      <c r="AH48" s="212"/>
    </row>
    <row r="49" spans="1:34" s="32" customFormat="1" ht="27" customHeight="1" x14ac:dyDescent="0.25">
      <c r="A49" s="173" t="s">
        <v>129</v>
      </c>
      <c r="B49" s="173"/>
      <c r="C49" s="45" t="s">
        <v>131</v>
      </c>
      <c r="D49" s="174" t="s">
        <v>136</v>
      </c>
      <c r="E49" s="174"/>
      <c r="F49" s="174"/>
      <c r="G49" s="174"/>
      <c r="H49" s="174"/>
      <c r="I49" s="174"/>
      <c r="J49" s="174"/>
      <c r="K49" s="174"/>
      <c r="L49" s="138">
        <v>15</v>
      </c>
      <c r="M49" s="138"/>
      <c r="N49" s="138">
        <v>15</v>
      </c>
      <c r="O49" s="138"/>
      <c r="P49" s="36">
        <f>'İlk Altı Ay'!N50</f>
        <v>4</v>
      </c>
      <c r="Q49" s="36">
        <f>'İlk Altı Ay'!O50</f>
        <v>4</v>
      </c>
      <c r="R49" s="36">
        <f>'İlk Altı Ay'!P50</f>
        <v>4</v>
      </c>
      <c r="S49" s="36">
        <f>'İlk Altı Ay'!Q50</f>
        <v>4</v>
      </c>
      <c r="T49" s="36">
        <f>'İlk Altı Ay'!R50</f>
        <v>4</v>
      </c>
      <c r="U49" s="36">
        <f>'İlk Altı Ay'!S50</f>
        <v>4</v>
      </c>
      <c r="V49" s="98">
        <f t="shared" si="5"/>
        <v>24</v>
      </c>
      <c r="W49" s="36" t="e">
        <f>#REF!</f>
        <v>#REF!</v>
      </c>
      <c r="X49" s="36" t="e">
        <f>#REF!</f>
        <v>#REF!</v>
      </c>
      <c r="Y49" s="36" t="e">
        <f>#REF!</f>
        <v>#REF!</v>
      </c>
      <c r="Z49" s="36" t="e">
        <f>#REF!</f>
        <v>#REF!</v>
      </c>
      <c r="AA49" s="36" t="e">
        <f>#REF!</f>
        <v>#REF!</v>
      </c>
      <c r="AB49" s="36" t="e">
        <f>#REF!</f>
        <v>#REF!</v>
      </c>
      <c r="AC49" s="98" t="e">
        <f t="shared" si="6"/>
        <v>#REF!</v>
      </c>
      <c r="AD49" s="88" t="e">
        <f t="shared" si="2"/>
        <v>#REF!</v>
      </c>
      <c r="AE49" s="136" t="e">
        <f t="shared" si="4"/>
        <v>#REF!</v>
      </c>
      <c r="AF49" s="137"/>
      <c r="AG49" s="211" t="e">
        <f t="shared" si="3"/>
        <v>#REF!</v>
      </c>
      <c r="AH49" s="212"/>
    </row>
    <row r="50" spans="1:34" s="32" customFormat="1" ht="27" customHeight="1" x14ac:dyDescent="0.25">
      <c r="A50" s="173" t="s">
        <v>129</v>
      </c>
      <c r="B50" s="173"/>
      <c r="C50" s="45" t="s">
        <v>132</v>
      </c>
      <c r="D50" s="174" t="s">
        <v>137</v>
      </c>
      <c r="E50" s="174"/>
      <c r="F50" s="174"/>
      <c r="G50" s="174"/>
      <c r="H50" s="174"/>
      <c r="I50" s="174"/>
      <c r="J50" s="174"/>
      <c r="K50" s="174"/>
      <c r="L50" s="138">
        <v>8</v>
      </c>
      <c r="M50" s="138"/>
      <c r="N50" s="138">
        <v>8</v>
      </c>
      <c r="O50" s="138"/>
      <c r="P50" s="36">
        <f>'İlk Altı Ay'!N51</f>
        <v>1</v>
      </c>
      <c r="Q50" s="36">
        <f>'İlk Altı Ay'!O51</f>
        <v>1</v>
      </c>
      <c r="R50" s="36">
        <f>'İlk Altı Ay'!P51</f>
        <v>2</v>
      </c>
      <c r="S50" s="36">
        <f>'İlk Altı Ay'!Q51</f>
        <v>3</v>
      </c>
      <c r="T50" s="36">
        <f>'İlk Altı Ay'!R51</f>
        <v>2</v>
      </c>
      <c r="U50" s="36">
        <f>'İlk Altı Ay'!S51</f>
        <v>2</v>
      </c>
      <c r="V50" s="98">
        <f t="shared" si="5"/>
        <v>11</v>
      </c>
      <c r="W50" s="36" t="e">
        <f>#REF!</f>
        <v>#REF!</v>
      </c>
      <c r="X50" s="36" t="e">
        <f>#REF!</f>
        <v>#REF!</v>
      </c>
      <c r="Y50" s="36" t="e">
        <f>#REF!</f>
        <v>#REF!</v>
      </c>
      <c r="Z50" s="36" t="e">
        <f>#REF!</f>
        <v>#REF!</v>
      </c>
      <c r="AA50" s="36" t="e">
        <f>#REF!</f>
        <v>#REF!</v>
      </c>
      <c r="AB50" s="36" t="e">
        <f>#REF!</f>
        <v>#REF!</v>
      </c>
      <c r="AC50" s="98" t="e">
        <f t="shared" si="6"/>
        <v>#REF!</v>
      </c>
      <c r="AD50" s="88" t="e">
        <f t="shared" si="2"/>
        <v>#REF!</v>
      </c>
      <c r="AE50" s="136" t="e">
        <f t="shared" si="4"/>
        <v>#REF!</v>
      </c>
      <c r="AF50" s="137"/>
      <c r="AG50" s="211" t="e">
        <f t="shared" si="3"/>
        <v>#REF!</v>
      </c>
      <c r="AH50" s="212"/>
    </row>
    <row r="51" spans="1:34" s="32" customFormat="1" ht="27" customHeight="1" x14ac:dyDescent="0.25">
      <c r="A51" s="173" t="s">
        <v>129</v>
      </c>
      <c r="B51" s="173"/>
      <c r="C51" s="45" t="s">
        <v>133</v>
      </c>
      <c r="D51" s="174" t="s">
        <v>138</v>
      </c>
      <c r="E51" s="174"/>
      <c r="F51" s="174"/>
      <c r="G51" s="174"/>
      <c r="H51" s="174"/>
      <c r="I51" s="174"/>
      <c r="J51" s="174"/>
      <c r="K51" s="174"/>
      <c r="L51" s="138">
        <v>40</v>
      </c>
      <c r="M51" s="138"/>
      <c r="N51" s="138">
        <v>40</v>
      </c>
      <c r="O51" s="138"/>
      <c r="P51" s="36">
        <f>'İlk Altı Ay'!N52</f>
        <v>0</v>
      </c>
      <c r="Q51" s="36">
        <f>'İlk Altı Ay'!O52</f>
        <v>0</v>
      </c>
      <c r="R51" s="36">
        <f>'İlk Altı Ay'!P52</f>
        <v>34</v>
      </c>
      <c r="S51" s="36">
        <f>'İlk Altı Ay'!Q52</f>
        <v>2</v>
      </c>
      <c r="T51" s="36">
        <f>'İlk Altı Ay'!R52</f>
        <v>4</v>
      </c>
      <c r="U51" s="36">
        <f>'İlk Altı Ay'!S52</f>
        <v>4</v>
      </c>
      <c r="V51" s="98">
        <f t="shared" si="5"/>
        <v>44</v>
      </c>
      <c r="W51" s="36" t="e">
        <f>#REF!</f>
        <v>#REF!</v>
      </c>
      <c r="X51" s="36" t="e">
        <f>#REF!</f>
        <v>#REF!</v>
      </c>
      <c r="Y51" s="36" t="e">
        <f>#REF!</f>
        <v>#REF!</v>
      </c>
      <c r="Z51" s="36" t="e">
        <f>#REF!</f>
        <v>#REF!</v>
      </c>
      <c r="AA51" s="36" t="e">
        <f>#REF!</f>
        <v>#REF!</v>
      </c>
      <c r="AB51" s="36" t="e">
        <f>#REF!</f>
        <v>#REF!</v>
      </c>
      <c r="AC51" s="98" t="e">
        <f t="shared" si="6"/>
        <v>#REF!</v>
      </c>
      <c r="AD51" s="88" t="e">
        <f t="shared" si="2"/>
        <v>#REF!</v>
      </c>
      <c r="AE51" s="136" t="e">
        <f t="shared" si="4"/>
        <v>#REF!</v>
      </c>
      <c r="AF51" s="137"/>
      <c r="AG51" s="211" t="e">
        <f t="shared" si="3"/>
        <v>#REF!</v>
      </c>
      <c r="AH51" s="212"/>
    </row>
    <row r="52" spans="1:34" s="32" customFormat="1" ht="27" customHeight="1" x14ac:dyDescent="0.25">
      <c r="A52" s="175" t="s">
        <v>129</v>
      </c>
      <c r="B52" s="175"/>
      <c r="C52" s="37" t="s">
        <v>134</v>
      </c>
      <c r="D52" s="176" t="s">
        <v>139</v>
      </c>
      <c r="E52" s="176"/>
      <c r="F52" s="176"/>
      <c r="G52" s="176"/>
      <c r="H52" s="176"/>
      <c r="I52" s="176"/>
      <c r="J52" s="176"/>
      <c r="K52" s="176"/>
      <c r="L52" s="138">
        <v>3</v>
      </c>
      <c r="M52" s="138"/>
      <c r="N52" s="138">
        <v>3</v>
      </c>
      <c r="O52" s="138"/>
      <c r="P52" s="36">
        <f>'İlk Altı Ay'!N53</f>
        <v>0</v>
      </c>
      <c r="Q52" s="36">
        <f>'İlk Altı Ay'!O53</f>
        <v>0</v>
      </c>
      <c r="R52" s="36">
        <f>'İlk Altı Ay'!P53</f>
        <v>8</v>
      </c>
      <c r="S52" s="36">
        <f>'İlk Altı Ay'!Q53</f>
        <v>0</v>
      </c>
      <c r="T52" s="36">
        <f>'İlk Altı Ay'!R53</f>
        <v>0</v>
      </c>
      <c r="U52" s="36">
        <f>'İlk Altı Ay'!S53</f>
        <v>0</v>
      </c>
      <c r="V52" s="98">
        <f t="shared" si="5"/>
        <v>8</v>
      </c>
      <c r="W52" s="36" t="e">
        <f>#REF!</f>
        <v>#REF!</v>
      </c>
      <c r="X52" s="36" t="e">
        <f>#REF!</f>
        <v>#REF!</v>
      </c>
      <c r="Y52" s="36" t="e">
        <f>#REF!</f>
        <v>#REF!</v>
      </c>
      <c r="Z52" s="36" t="e">
        <f>#REF!</f>
        <v>#REF!</v>
      </c>
      <c r="AA52" s="36" t="e">
        <f>#REF!</f>
        <v>#REF!</v>
      </c>
      <c r="AB52" s="36" t="e">
        <f>#REF!</f>
        <v>#REF!</v>
      </c>
      <c r="AC52" s="98" t="e">
        <f t="shared" si="6"/>
        <v>#REF!</v>
      </c>
      <c r="AD52" s="88" t="e">
        <f t="shared" si="2"/>
        <v>#REF!</v>
      </c>
      <c r="AE52" s="136" t="e">
        <f t="shared" si="4"/>
        <v>#REF!</v>
      </c>
      <c r="AF52" s="137"/>
      <c r="AG52" s="211" t="e">
        <f t="shared" si="3"/>
        <v>#REF!</v>
      </c>
      <c r="AH52" s="212"/>
    </row>
    <row r="53" spans="1:34" s="32" customFormat="1" ht="26.25" customHeight="1" x14ac:dyDescent="0.25">
      <c r="A53" s="208" t="s">
        <v>69</v>
      </c>
      <c r="B53" s="208"/>
      <c r="C53" s="58" t="s">
        <v>70</v>
      </c>
      <c r="D53" s="209" t="s">
        <v>140</v>
      </c>
      <c r="E53" s="209"/>
      <c r="F53" s="209"/>
      <c r="G53" s="209"/>
      <c r="H53" s="209"/>
      <c r="I53" s="209"/>
      <c r="J53" s="209"/>
      <c r="K53" s="209"/>
      <c r="L53" s="210">
        <v>47</v>
      </c>
      <c r="M53" s="210"/>
      <c r="N53" s="210">
        <v>50</v>
      </c>
      <c r="O53" s="210"/>
      <c r="P53" s="36">
        <f>'İlk Altı Ay'!N54</f>
        <v>0</v>
      </c>
      <c r="Q53" s="36">
        <f>'İlk Altı Ay'!O54</f>
        <v>0</v>
      </c>
      <c r="R53" s="36">
        <f>'İlk Altı Ay'!P54</f>
        <v>0</v>
      </c>
      <c r="S53" s="36">
        <f>'İlk Altı Ay'!Q54</f>
        <v>0</v>
      </c>
      <c r="T53" s="36">
        <f>'İlk Altı Ay'!R54</f>
        <v>0</v>
      </c>
      <c r="U53" s="36">
        <f>'İlk Altı Ay'!S54</f>
        <v>0</v>
      </c>
      <c r="V53" s="98">
        <f t="shared" si="5"/>
        <v>0</v>
      </c>
      <c r="W53" s="36" t="e">
        <f>#REF!</f>
        <v>#REF!</v>
      </c>
      <c r="X53" s="36" t="e">
        <f>#REF!</f>
        <v>#REF!</v>
      </c>
      <c r="Y53" s="36" t="e">
        <f>#REF!</f>
        <v>#REF!</v>
      </c>
      <c r="Z53" s="36" t="e">
        <f>#REF!</f>
        <v>#REF!</v>
      </c>
      <c r="AA53" s="36" t="e">
        <f>#REF!</f>
        <v>#REF!</v>
      </c>
      <c r="AB53" s="36" t="e">
        <f>#REF!</f>
        <v>#REF!</v>
      </c>
      <c r="AC53" s="98" t="e">
        <f t="shared" si="6"/>
        <v>#REF!</v>
      </c>
      <c r="AD53" s="96" t="e">
        <f t="shared" si="2"/>
        <v>#REF!</v>
      </c>
      <c r="AE53" s="136" t="e">
        <f t="shared" si="4"/>
        <v>#REF!</v>
      </c>
      <c r="AF53" s="137"/>
      <c r="AG53" s="211" t="e">
        <f t="shared" si="3"/>
        <v>#REF!</v>
      </c>
      <c r="AH53" s="212"/>
    </row>
    <row r="54" spans="1:34" s="32" customFormat="1" ht="23.25" customHeight="1" x14ac:dyDescent="0.25">
      <c r="A54" s="208" t="s">
        <v>69</v>
      </c>
      <c r="B54" s="208"/>
      <c r="C54" s="58" t="s">
        <v>144</v>
      </c>
      <c r="D54" s="209" t="s">
        <v>141</v>
      </c>
      <c r="E54" s="209"/>
      <c r="F54" s="209"/>
      <c r="G54" s="209"/>
      <c r="H54" s="209"/>
      <c r="I54" s="209"/>
      <c r="J54" s="209"/>
      <c r="K54" s="209"/>
      <c r="L54" s="210" t="s">
        <v>4</v>
      </c>
      <c r="M54" s="210"/>
      <c r="N54" s="210">
        <v>1</v>
      </c>
      <c r="O54" s="210"/>
      <c r="P54" s="36">
        <f>'İlk Altı Ay'!N55</f>
        <v>0</v>
      </c>
      <c r="Q54" s="36">
        <f>'İlk Altı Ay'!O55</f>
        <v>1</v>
      </c>
      <c r="R54" s="36">
        <f>'İlk Altı Ay'!P55</f>
        <v>0</v>
      </c>
      <c r="S54" s="36">
        <f>'İlk Altı Ay'!Q55</f>
        <v>0</v>
      </c>
      <c r="T54" s="36">
        <f>'İlk Altı Ay'!R55</f>
        <v>0</v>
      </c>
      <c r="U54" s="36">
        <f>'İlk Altı Ay'!S55</f>
        <v>0</v>
      </c>
      <c r="V54" s="98">
        <f t="shared" si="5"/>
        <v>1</v>
      </c>
      <c r="W54" s="36" t="e">
        <f>#REF!</f>
        <v>#REF!</v>
      </c>
      <c r="X54" s="36" t="e">
        <f>#REF!</f>
        <v>#REF!</v>
      </c>
      <c r="Y54" s="36" t="e">
        <f>#REF!</f>
        <v>#REF!</v>
      </c>
      <c r="Z54" s="36" t="e">
        <f>#REF!</f>
        <v>#REF!</v>
      </c>
      <c r="AA54" s="36" t="e">
        <f>#REF!</f>
        <v>#REF!</v>
      </c>
      <c r="AB54" s="36" t="e">
        <f>#REF!</f>
        <v>#REF!</v>
      </c>
      <c r="AC54" s="98" t="e">
        <f t="shared" si="6"/>
        <v>#REF!</v>
      </c>
      <c r="AD54" s="96" t="e">
        <f t="shared" si="2"/>
        <v>#REF!</v>
      </c>
      <c r="AE54" s="136" t="e">
        <f t="shared" si="4"/>
        <v>#REF!</v>
      </c>
      <c r="AF54" s="137"/>
      <c r="AG54" s="211" t="e">
        <f t="shared" si="3"/>
        <v>#REF!</v>
      </c>
      <c r="AH54" s="212"/>
    </row>
    <row r="55" spans="1:34" s="32" customFormat="1" ht="23.25" customHeight="1" x14ac:dyDescent="0.25">
      <c r="A55" s="208" t="s">
        <v>69</v>
      </c>
      <c r="B55" s="208"/>
      <c r="C55" s="58" t="s">
        <v>145</v>
      </c>
      <c r="D55" s="209" t="s">
        <v>142</v>
      </c>
      <c r="E55" s="209"/>
      <c r="F55" s="209"/>
      <c r="G55" s="209"/>
      <c r="H55" s="209"/>
      <c r="I55" s="209"/>
      <c r="J55" s="209"/>
      <c r="K55" s="209"/>
      <c r="L55" s="210">
        <v>1</v>
      </c>
      <c r="M55" s="210"/>
      <c r="N55" s="210">
        <v>1</v>
      </c>
      <c r="O55" s="210"/>
      <c r="P55" s="36">
        <f>'İlk Altı Ay'!N57</f>
        <v>0</v>
      </c>
      <c r="Q55" s="36">
        <f>'İlk Altı Ay'!O57</f>
        <v>0</v>
      </c>
      <c r="R55" s="36">
        <f>'İlk Altı Ay'!P57</f>
        <v>1</v>
      </c>
      <c r="S55" s="36">
        <f>'İlk Altı Ay'!Q57</f>
        <v>1</v>
      </c>
      <c r="T55" s="36">
        <f>'İlk Altı Ay'!R57</f>
        <v>1</v>
      </c>
      <c r="U55" s="36">
        <f>'İlk Altı Ay'!S57</f>
        <v>2</v>
      </c>
      <c r="V55" s="98">
        <f t="shared" si="5"/>
        <v>5</v>
      </c>
      <c r="W55" s="36" t="e">
        <f>#REF!</f>
        <v>#REF!</v>
      </c>
      <c r="X55" s="36" t="e">
        <f>#REF!</f>
        <v>#REF!</v>
      </c>
      <c r="Y55" s="36" t="e">
        <f>#REF!</f>
        <v>#REF!</v>
      </c>
      <c r="Z55" s="36" t="e">
        <f>#REF!</f>
        <v>#REF!</v>
      </c>
      <c r="AA55" s="36" t="e">
        <f>#REF!</f>
        <v>#REF!</v>
      </c>
      <c r="AB55" s="36" t="e">
        <f>#REF!</f>
        <v>#REF!</v>
      </c>
      <c r="AC55" s="98" t="e">
        <f t="shared" si="6"/>
        <v>#REF!</v>
      </c>
      <c r="AD55" s="96" t="e">
        <f t="shared" si="2"/>
        <v>#REF!</v>
      </c>
      <c r="AE55" s="136" t="e">
        <f t="shared" si="4"/>
        <v>#REF!</v>
      </c>
      <c r="AF55" s="137"/>
      <c r="AG55" s="211" t="e">
        <f t="shared" si="3"/>
        <v>#REF!</v>
      </c>
      <c r="AH55" s="212"/>
    </row>
    <row r="56" spans="1:34" s="32" customFormat="1" ht="27" customHeight="1" x14ac:dyDescent="0.25">
      <c r="A56" s="208" t="s">
        <v>69</v>
      </c>
      <c r="B56" s="208"/>
      <c r="C56" s="58" t="s">
        <v>146</v>
      </c>
      <c r="D56" s="209" t="s">
        <v>143</v>
      </c>
      <c r="E56" s="209"/>
      <c r="F56" s="209"/>
      <c r="G56" s="209"/>
      <c r="H56" s="209"/>
      <c r="I56" s="209"/>
      <c r="J56" s="209"/>
      <c r="K56" s="209"/>
      <c r="L56" s="210">
        <v>1</v>
      </c>
      <c r="M56" s="210"/>
      <c r="N56" s="210">
        <v>1</v>
      </c>
      <c r="O56" s="210"/>
      <c r="P56" s="36">
        <f>'İlk Altı Ay'!N58</f>
        <v>0</v>
      </c>
      <c r="Q56" s="36">
        <f>'İlk Altı Ay'!O58</f>
        <v>0</v>
      </c>
      <c r="R56" s="36">
        <f>'İlk Altı Ay'!P58</f>
        <v>0</v>
      </c>
      <c r="S56" s="36">
        <f>'İlk Altı Ay'!Q58</f>
        <v>0</v>
      </c>
      <c r="T56" s="36">
        <f>'İlk Altı Ay'!R58</f>
        <v>0</v>
      </c>
      <c r="U56" s="36">
        <f>'İlk Altı Ay'!S58</f>
        <v>0</v>
      </c>
      <c r="V56" s="98">
        <f t="shared" si="5"/>
        <v>0</v>
      </c>
      <c r="W56" s="36" t="e">
        <f>#REF!</f>
        <v>#REF!</v>
      </c>
      <c r="X56" s="36" t="e">
        <f>#REF!</f>
        <v>#REF!</v>
      </c>
      <c r="Y56" s="36" t="e">
        <f>#REF!</f>
        <v>#REF!</v>
      </c>
      <c r="Z56" s="36" t="e">
        <f>#REF!</f>
        <v>#REF!</v>
      </c>
      <c r="AA56" s="36" t="e">
        <f>#REF!</f>
        <v>#REF!</v>
      </c>
      <c r="AB56" s="36" t="e">
        <f>#REF!</f>
        <v>#REF!</v>
      </c>
      <c r="AC56" s="98" t="e">
        <f t="shared" si="6"/>
        <v>#REF!</v>
      </c>
      <c r="AD56" s="96" t="e">
        <f t="shared" si="2"/>
        <v>#REF!</v>
      </c>
      <c r="AE56" s="136" t="e">
        <f t="shared" si="4"/>
        <v>#REF!</v>
      </c>
      <c r="AF56" s="137"/>
      <c r="AG56" s="211" t="e">
        <f t="shared" si="3"/>
        <v>#REF!</v>
      </c>
      <c r="AH56" s="212"/>
    </row>
    <row r="57" spans="1:34" s="32" customFormat="1" ht="39" customHeight="1" x14ac:dyDescent="0.25">
      <c r="A57" s="145" t="s">
        <v>71</v>
      </c>
      <c r="B57" s="145"/>
      <c r="C57" s="46" t="s">
        <v>148</v>
      </c>
      <c r="D57" s="166" t="s">
        <v>147</v>
      </c>
      <c r="E57" s="166"/>
      <c r="F57" s="166"/>
      <c r="G57" s="166"/>
      <c r="H57" s="166"/>
      <c r="I57" s="166"/>
      <c r="J57" s="166"/>
      <c r="K57" s="166"/>
      <c r="L57" s="138" t="s">
        <v>4</v>
      </c>
      <c r="M57" s="138"/>
      <c r="N57" s="138">
        <v>6</v>
      </c>
      <c r="O57" s="138"/>
      <c r="P57" s="36">
        <f>'İlk Altı Ay'!N59</f>
        <v>0</v>
      </c>
      <c r="Q57" s="36">
        <f>'İlk Altı Ay'!O59</f>
        <v>0</v>
      </c>
      <c r="R57" s="36">
        <f>'İlk Altı Ay'!P59</f>
        <v>2</v>
      </c>
      <c r="S57" s="36">
        <f>'İlk Altı Ay'!Q59</f>
        <v>0</v>
      </c>
      <c r="T57" s="36">
        <f>'İlk Altı Ay'!R59</f>
        <v>4</v>
      </c>
      <c r="U57" s="36">
        <f>'İlk Altı Ay'!S59</f>
        <v>4</v>
      </c>
      <c r="V57" s="98">
        <f t="shared" si="5"/>
        <v>10</v>
      </c>
      <c r="W57" s="36" t="e">
        <f>#REF!</f>
        <v>#REF!</v>
      </c>
      <c r="X57" s="36" t="e">
        <f>#REF!</f>
        <v>#REF!</v>
      </c>
      <c r="Y57" s="36" t="e">
        <f>#REF!</f>
        <v>#REF!</v>
      </c>
      <c r="Z57" s="36" t="e">
        <f>#REF!</f>
        <v>#REF!</v>
      </c>
      <c r="AA57" s="36" t="e">
        <f>#REF!</f>
        <v>#REF!</v>
      </c>
      <c r="AB57" s="36" t="e">
        <f>#REF!</f>
        <v>#REF!</v>
      </c>
      <c r="AC57" s="98" t="e">
        <f t="shared" si="6"/>
        <v>#REF!</v>
      </c>
      <c r="AD57" s="88" t="e">
        <f t="shared" si="2"/>
        <v>#REF!</v>
      </c>
      <c r="AE57" s="136" t="e">
        <f t="shared" si="4"/>
        <v>#REF!</v>
      </c>
      <c r="AF57" s="137"/>
      <c r="AG57" s="211" t="e">
        <f t="shared" si="3"/>
        <v>#REF!</v>
      </c>
      <c r="AH57" s="212"/>
    </row>
    <row r="58" spans="1:34" s="32" customFormat="1" ht="38.25" customHeight="1" x14ac:dyDescent="0.25">
      <c r="A58" s="145" t="s">
        <v>71</v>
      </c>
      <c r="B58" s="145"/>
      <c r="C58" s="46" t="s">
        <v>150</v>
      </c>
      <c r="D58" s="166" t="s">
        <v>149</v>
      </c>
      <c r="E58" s="166"/>
      <c r="F58" s="166"/>
      <c r="G58" s="166"/>
      <c r="H58" s="166"/>
      <c r="I58" s="166"/>
      <c r="J58" s="166"/>
      <c r="K58" s="166"/>
      <c r="L58" s="138" t="s">
        <v>4</v>
      </c>
      <c r="M58" s="138"/>
      <c r="N58" s="138">
        <v>1</v>
      </c>
      <c r="O58" s="138"/>
      <c r="P58" s="36">
        <f>'İlk Altı Ay'!N60</f>
        <v>0</v>
      </c>
      <c r="Q58" s="36">
        <f>'İlk Altı Ay'!O60</f>
        <v>0</v>
      </c>
      <c r="R58" s="36">
        <f>'İlk Altı Ay'!P60</f>
        <v>1</v>
      </c>
      <c r="S58" s="36">
        <f>'İlk Altı Ay'!Q60</f>
        <v>0</v>
      </c>
      <c r="T58" s="36">
        <f>'İlk Altı Ay'!R60</f>
        <v>3</v>
      </c>
      <c r="U58" s="36">
        <f>'İlk Altı Ay'!S60</f>
        <v>0</v>
      </c>
      <c r="V58" s="98">
        <f t="shared" si="5"/>
        <v>4</v>
      </c>
      <c r="W58" s="36" t="e">
        <f>#REF!</f>
        <v>#REF!</v>
      </c>
      <c r="X58" s="36" t="e">
        <f>#REF!</f>
        <v>#REF!</v>
      </c>
      <c r="Y58" s="36" t="e">
        <f>#REF!</f>
        <v>#REF!</v>
      </c>
      <c r="Z58" s="36" t="e">
        <f>#REF!</f>
        <v>#REF!</v>
      </c>
      <c r="AA58" s="36" t="e">
        <f>#REF!</f>
        <v>#REF!</v>
      </c>
      <c r="AB58" s="36" t="e">
        <f>#REF!</f>
        <v>#REF!</v>
      </c>
      <c r="AC58" s="98" t="e">
        <f t="shared" si="6"/>
        <v>#REF!</v>
      </c>
      <c r="AD58" s="88" t="e">
        <f t="shared" si="2"/>
        <v>#REF!</v>
      </c>
      <c r="AE58" s="136" t="e">
        <f t="shared" si="4"/>
        <v>#REF!</v>
      </c>
      <c r="AF58" s="137"/>
      <c r="AG58" s="211" t="e">
        <f t="shared" si="3"/>
        <v>#REF!</v>
      </c>
      <c r="AH58" s="212"/>
    </row>
    <row r="59" spans="1:34" s="32" customFormat="1" ht="44.25" customHeight="1" x14ac:dyDescent="0.25">
      <c r="A59" s="145" t="s">
        <v>71</v>
      </c>
      <c r="B59" s="145"/>
      <c r="C59" s="46" t="s">
        <v>152</v>
      </c>
      <c r="D59" s="166" t="s">
        <v>151</v>
      </c>
      <c r="E59" s="166"/>
      <c r="F59" s="166"/>
      <c r="G59" s="166"/>
      <c r="H59" s="166"/>
      <c r="I59" s="166"/>
      <c r="J59" s="166"/>
      <c r="K59" s="166"/>
      <c r="L59" s="138" t="s">
        <v>4</v>
      </c>
      <c r="M59" s="138"/>
      <c r="N59" s="138">
        <v>4</v>
      </c>
      <c r="O59" s="138"/>
      <c r="P59" s="36">
        <f>'İlk Altı Ay'!N61</f>
        <v>1</v>
      </c>
      <c r="Q59" s="36">
        <f>'İlk Altı Ay'!O61</f>
        <v>1</v>
      </c>
      <c r="R59" s="36">
        <f>'İlk Altı Ay'!P61</f>
        <v>7</v>
      </c>
      <c r="S59" s="36">
        <f>'İlk Altı Ay'!Q61</f>
        <v>2</v>
      </c>
      <c r="T59" s="36">
        <f>'İlk Altı Ay'!R61</f>
        <v>2</v>
      </c>
      <c r="U59" s="36">
        <f>'İlk Altı Ay'!S61</f>
        <v>4</v>
      </c>
      <c r="V59" s="98">
        <f t="shared" si="5"/>
        <v>17</v>
      </c>
      <c r="W59" s="36" t="e">
        <f>#REF!</f>
        <v>#REF!</v>
      </c>
      <c r="X59" s="36" t="e">
        <f>#REF!</f>
        <v>#REF!</v>
      </c>
      <c r="Y59" s="36" t="e">
        <f>#REF!</f>
        <v>#REF!</v>
      </c>
      <c r="Z59" s="36" t="e">
        <f>#REF!</f>
        <v>#REF!</v>
      </c>
      <c r="AA59" s="36" t="e">
        <f>#REF!</f>
        <v>#REF!</v>
      </c>
      <c r="AB59" s="36" t="e">
        <f>#REF!</f>
        <v>#REF!</v>
      </c>
      <c r="AC59" s="98" t="e">
        <f t="shared" si="6"/>
        <v>#REF!</v>
      </c>
      <c r="AD59" s="88" t="e">
        <f t="shared" si="2"/>
        <v>#REF!</v>
      </c>
      <c r="AE59" s="136" t="e">
        <f t="shared" si="4"/>
        <v>#REF!</v>
      </c>
      <c r="AF59" s="137"/>
      <c r="AG59" s="211" t="e">
        <f t="shared" si="3"/>
        <v>#REF!</v>
      </c>
      <c r="AH59" s="212"/>
    </row>
    <row r="60" spans="1:34" s="17" customFormat="1" ht="12.75" x14ac:dyDescent="0.25">
      <c r="D60" s="2"/>
      <c r="E60" s="2"/>
      <c r="F60" s="2"/>
      <c r="G60" s="2"/>
      <c r="H60" s="2"/>
      <c r="I60" s="2"/>
      <c r="J60" s="2"/>
      <c r="V60" s="99"/>
      <c r="AC60" s="99"/>
      <c r="AD60" s="18"/>
      <c r="AE60" s="102"/>
      <c r="AF60" s="102"/>
    </row>
    <row r="61" spans="1:34" s="17" customFormat="1" ht="12.75" x14ac:dyDescent="0.25">
      <c r="C61" s="63"/>
      <c r="D61" s="63"/>
      <c r="E61" s="219" t="s">
        <v>171</v>
      </c>
      <c r="F61" s="219"/>
      <c r="G61" s="219"/>
      <c r="H61" s="219"/>
      <c r="I61" s="219"/>
      <c r="J61" s="219"/>
      <c r="K61" s="219"/>
      <c r="L61" s="219"/>
      <c r="M61" s="219"/>
      <c r="N61" s="219"/>
      <c r="O61" s="219"/>
      <c r="P61" s="219"/>
      <c r="Q61" s="219"/>
      <c r="R61" s="219"/>
      <c r="S61" s="219"/>
      <c r="T61" s="219"/>
      <c r="U61" s="219"/>
      <c r="V61" s="219"/>
      <c r="W61" s="219"/>
      <c r="X61" s="63"/>
      <c r="Y61" s="63"/>
      <c r="AC61" s="99"/>
      <c r="AD61" s="18"/>
      <c r="AE61" s="102"/>
      <c r="AF61" s="102"/>
    </row>
    <row r="62" spans="1:34" s="17" customFormat="1" ht="13.5" thickBot="1" x14ac:dyDescent="0.3">
      <c r="C62" s="63"/>
      <c r="D62" s="63"/>
      <c r="E62" s="64"/>
      <c r="F62" s="64"/>
      <c r="G62" s="64"/>
      <c r="H62" s="64"/>
      <c r="I62" s="64"/>
      <c r="J62" s="64"/>
      <c r="K62" s="64"/>
      <c r="L62" s="64"/>
      <c r="M62" s="64"/>
      <c r="N62" s="64"/>
      <c r="O62" s="64"/>
      <c r="P62" s="64"/>
      <c r="Q62" s="64"/>
      <c r="R62" s="104"/>
      <c r="S62" s="64"/>
      <c r="T62" s="64"/>
      <c r="U62" s="64"/>
      <c r="V62" s="84"/>
      <c r="W62" s="85"/>
      <c r="X62" s="63"/>
      <c r="Y62" s="63"/>
      <c r="AC62" s="99"/>
      <c r="AD62" s="18"/>
      <c r="AE62" s="102"/>
      <c r="AF62" s="102"/>
    </row>
    <row r="63" spans="1:34" s="17" customFormat="1" ht="13.5" customHeight="1" thickTop="1" thickBot="1" x14ac:dyDescent="0.3">
      <c r="C63" s="63"/>
      <c r="D63" s="63"/>
      <c r="E63" s="106"/>
      <c r="F63" s="220" t="s">
        <v>172</v>
      </c>
      <c r="G63" s="220"/>
      <c r="H63" s="220"/>
      <c r="I63" s="220"/>
      <c r="J63" s="220"/>
      <c r="K63" s="220"/>
      <c r="L63" s="220"/>
      <c r="M63" s="220"/>
      <c r="N63" s="220"/>
      <c r="O63" s="220"/>
      <c r="P63" s="220"/>
      <c r="Q63" s="220"/>
      <c r="R63" s="104"/>
      <c r="S63" s="63"/>
      <c r="T63" s="63"/>
      <c r="U63" s="63"/>
      <c r="V63" s="63"/>
      <c r="W63" s="63"/>
      <c r="X63" s="63"/>
      <c r="Y63" s="63"/>
      <c r="AC63" s="99"/>
      <c r="AD63" s="18"/>
      <c r="AE63" s="102"/>
      <c r="AF63" s="102"/>
    </row>
    <row r="64" spans="1:34" s="17" customFormat="1" ht="5.0999999999999996" customHeight="1" thickTop="1" thickBot="1" x14ac:dyDescent="0.3">
      <c r="C64" s="63"/>
      <c r="D64" s="63"/>
      <c r="E64" s="105"/>
      <c r="F64" s="69"/>
      <c r="G64" s="69"/>
      <c r="H64" s="69"/>
      <c r="I64" s="69"/>
      <c r="J64" s="69"/>
      <c r="K64" s="69"/>
      <c r="L64" s="69"/>
      <c r="M64" s="69"/>
      <c r="N64" s="63"/>
      <c r="O64" s="63"/>
      <c r="P64" s="63"/>
      <c r="Q64" s="63"/>
      <c r="R64" s="104"/>
      <c r="S64" s="63"/>
      <c r="T64" s="63"/>
      <c r="U64" s="63"/>
      <c r="V64" s="63"/>
      <c r="W64" s="63"/>
      <c r="X64" s="63"/>
      <c r="Y64" s="63"/>
      <c r="AC64" s="99"/>
      <c r="AD64" s="18"/>
      <c r="AE64" s="102"/>
      <c r="AF64" s="102"/>
    </row>
    <row r="65" spans="3:32" s="17" customFormat="1" thickTop="1" thickBot="1" x14ac:dyDescent="0.3">
      <c r="C65" s="63"/>
      <c r="D65" s="63"/>
      <c r="E65" s="107"/>
      <c r="F65" s="220" t="s">
        <v>173</v>
      </c>
      <c r="G65" s="220"/>
      <c r="H65" s="220"/>
      <c r="I65" s="220"/>
      <c r="J65" s="220"/>
      <c r="K65" s="220"/>
      <c r="L65" s="220"/>
      <c r="M65" s="220"/>
      <c r="N65" s="220"/>
      <c r="O65" s="220"/>
      <c r="P65" s="220"/>
      <c r="Q65" s="220"/>
      <c r="R65" s="104"/>
      <c r="S65" s="63"/>
      <c r="T65" s="63"/>
      <c r="U65" s="63"/>
      <c r="V65" s="63"/>
      <c r="W65" s="63"/>
      <c r="X65" s="63"/>
      <c r="Y65" s="63"/>
      <c r="AC65" s="99"/>
      <c r="AD65" s="18"/>
      <c r="AE65" s="102"/>
      <c r="AF65" s="102"/>
    </row>
    <row r="66" spans="3:32" s="17" customFormat="1" ht="5.0999999999999996" customHeight="1" thickTop="1" thickBot="1" x14ac:dyDescent="0.3">
      <c r="C66" s="63"/>
      <c r="D66" s="63"/>
      <c r="E66" s="105"/>
      <c r="F66" s="69"/>
      <c r="G66" s="69"/>
      <c r="H66" s="69"/>
      <c r="I66" s="69"/>
      <c r="J66" s="69"/>
      <c r="K66" s="69"/>
      <c r="L66" s="69"/>
      <c r="M66" s="69"/>
      <c r="N66" s="63"/>
      <c r="O66" s="63"/>
      <c r="P66" s="63"/>
      <c r="Q66" s="63"/>
      <c r="R66" s="104"/>
      <c r="S66" s="63"/>
      <c r="T66" s="63"/>
      <c r="U66" s="63"/>
      <c r="V66" s="63"/>
      <c r="W66" s="63"/>
      <c r="X66" s="63"/>
      <c r="Y66" s="63"/>
      <c r="AC66" s="99"/>
      <c r="AD66" s="18"/>
      <c r="AE66" s="102"/>
      <c r="AF66" s="102"/>
    </row>
    <row r="67" spans="3:32" s="17" customFormat="1" thickTop="1" thickBot="1" x14ac:dyDescent="0.3">
      <c r="C67" s="63"/>
      <c r="D67" s="63"/>
      <c r="E67" s="108"/>
      <c r="F67" s="220" t="s">
        <v>174</v>
      </c>
      <c r="G67" s="220"/>
      <c r="H67" s="220"/>
      <c r="I67" s="220"/>
      <c r="J67" s="220"/>
      <c r="K67" s="220"/>
      <c r="L67" s="220"/>
      <c r="M67" s="220"/>
      <c r="N67" s="220"/>
      <c r="O67" s="220"/>
      <c r="P67" s="220"/>
      <c r="Q67" s="220"/>
      <c r="R67" s="104"/>
      <c r="S67" s="63"/>
      <c r="T67" s="63"/>
      <c r="U67" s="63"/>
      <c r="V67" s="63"/>
      <c r="W67" s="63"/>
      <c r="X67" s="63"/>
      <c r="Y67" s="63"/>
      <c r="AC67" s="99"/>
      <c r="AD67" s="18"/>
      <c r="AE67" s="102"/>
      <c r="AF67" s="102"/>
    </row>
    <row r="68" spans="3:32" s="17" customFormat="1" ht="5.0999999999999996" customHeight="1" thickTop="1" thickBot="1" x14ac:dyDescent="0.3">
      <c r="C68" s="63"/>
      <c r="D68" s="63"/>
      <c r="E68" s="105"/>
      <c r="F68" s="69"/>
      <c r="G68" s="69"/>
      <c r="H68" s="69"/>
      <c r="I68" s="69"/>
      <c r="J68" s="69"/>
      <c r="K68" s="69"/>
      <c r="L68" s="69"/>
      <c r="M68" s="69"/>
      <c r="N68" s="63"/>
      <c r="O68" s="63"/>
      <c r="P68" s="63"/>
      <c r="Q68" s="63"/>
      <c r="R68" s="104"/>
      <c r="S68" s="63"/>
      <c r="T68" s="63"/>
      <c r="U68" s="63"/>
      <c r="V68" s="86"/>
      <c r="W68" s="87"/>
      <c r="X68" s="63"/>
      <c r="Y68" s="63"/>
      <c r="AC68" s="99"/>
      <c r="AD68" s="18"/>
      <c r="AE68" s="102"/>
      <c r="AF68" s="102"/>
    </row>
    <row r="69" spans="3:32" s="17" customFormat="1" thickTop="1" thickBot="1" x14ac:dyDescent="0.3">
      <c r="C69" s="63"/>
      <c r="D69" s="63"/>
      <c r="E69" s="109"/>
      <c r="F69" s="220" t="s">
        <v>175</v>
      </c>
      <c r="G69" s="220"/>
      <c r="H69" s="220"/>
      <c r="I69" s="220"/>
      <c r="J69" s="220"/>
      <c r="K69" s="220"/>
      <c r="L69" s="220"/>
      <c r="M69" s="220"/>
      <c r="N69" s="220"/>
      <c r="O69" s="220"/>
      <c r="P69" s="220"/>
      <c r="Q69" s="220"/>
      <c r="R69" s="104"/>
      <c r="S69" s="63"/>
      <c r="T69" s="63"/>
      <c r="U69" s="63"/>
      <c r="V69" s="86"/>
      <c r="W69" s="87"/>
      <c r="X69" s="63"/>
      <c r="Y69" s="63"/>
      <c r="AC69" s="99"/>
      <c r="AD69" s="18"/>
      <c r="AE69" s="102"/>
      <c r="AF69" s="102"/>
    </row>
    <row r="70" spans="3:32" s="17" customFormat="1" ht="5.0999999999999996" customHeight="1" thickTop="1" thickBot="1" x14ac:dyDescent="0.3">
      <c r="C70" s="63"/>
      <c r="D70" s="63"/>
      <c r="E70" s="63"/>
      <c r="F70" s="63"/>
      <c r="G70" s="69"/>
      <c r="H70" s="69"/>
      <c r="I70" s="69"/>
      <c r="J70" s="69"/>
      <c r="K70" s="69"/>
      <c r="L70" s="69"/>
      <c r="M70" s="69"/>
      <c r="N70" s="63"/>
      <c r="O70" s="63"/>
      <c r="P70" s="63"/>
      <c r="Q70" s="63"/>
      <c r="R70" s="63"/>
      <c r="S70" s="63"/>
      <c r="T70" s="63"/>
      <c r="U70" s="63"/>
      <c r="V70" s="86"/>
      <c r="W70" s="87"/>
      <c r="X70" s="63"/>
      <c r="Y70" s="63"/>
      <c r="AC70" s="99"/>
      <c r="AD70" s="18"/>
      <c r="AE70" s="102"/>
      <c r="AF70" s="102"/>
    </row>
    <row r="71" spans="3:32" s="17" customFormat="1" ht="14.25" customHeight="1" thickTop="1" thickBot="1" x14ac:dyDescent="0.3">
      <c r="D71" s="2"/>
      <c r="E71" s="110"/>
      <c r="F71" s="221" t="s">
        <v>176</v>
      </c>
      <c r="G71" s="220"/>
      <c r="H71" s="220"/>
      <c r="I71" s="220"/>
      <c r="J71" s="220"/>
      <c r="K71" s="220"/>
      <c r="L71" s="220"/>
      <c r="M71" s="220"/>
      <c r="N71" s="220"/>
      <c r="O71" s="220"/>
      <c r="P71" s="220"/>
      <c r="Q71" s="220"/>
      <c r="V71" s="99"/>
      <c r="AC71" s="99"/>
      <c r="AD71" s="18"/>
      <c r="AE71" s="102"/>
      <c r="AF71" s="102"/>
    </row>
    <row r="72" spans="3:32" s="17" customFormat="1" ht="5.0999999999999996" customHeight="1" thickTop="1" thickBot="1" x14ac:dyDescent="0.3">
      <c r="D72" s="2"/>
      <c r="E72" s="68"/>
      <c r="F72" s="69"/>
      <c r="G72" s="63"/>
      <c r="H72" s="63"/>
      <c r="I72" s="86"/>
      <c r="J72" s="87"/>
      <c r="K72" s="63"/>
      <c r="L72" s="63"/>
      <c r="M72" s="63"/>
      <c r="V72" s="99"/>
      <c r="AC72" s="99"/>
      <c r="AD72" s="18"/>
      <c r="AE72" s="102"/>
      <c r="AF72" s="102"/>
    </row>
    <row r="73" spans="3:32" s="17" customFormat="1" ht="13.5" customHeight="1" thickBot="1" x14ac:dyDescent="0.3">
      <c r="D73" s="2"/>
      <c r="E73" s="71"/>
      <c r="F73" s="221" t="s">
        <v>177</v>
      </c>
      <c r="G73" s="220"/>
      <c r="H73" s="220"/>
      <c r="I73" s="220"/>
      <c r="J73" s="220"/>
      <c r="K73" s="220"/>
      <c r="L73" s="220"/>
      <c r="M73" s="220"/>
      <c r="N73" s="220"/>
      <c r="O73" s="220"/>
      <c r="P73" s="220"/>
      <c r="Q73" s="220"/>
      <c r="V73" s="99"/>
      <c r="AC73" s="99"/>
      <c r="AD73" s="18"/>
      <c r="AE73" s="102"/>
      <c r="AF73" s="102"/>
    </row>
    <row r="74" spans="3:32" s="17" customFormat="1" ht="5.0999999999999996" customHeight="1" thickBot="1" x14ac:dyDescent="0.3">
      <c r="D74" s="2"/>
      <c r="E74" s="68"/>
      <c r="F74" s="69"/>
      <c r="G74" s="63"/>
      <c r="H74" s="63"/>
      <c r="I74" s="86"/>
      <c r="J74" s="87"/>
      <c r="K74" s="63"/>
      <c r="L74" s="63"/>
      <c r="M74" s="63"/>
      <c r="V74" s="99"/>
      <c r="AC74" s="99"/>
      <c r="AD74" s="18"/>
      <c r="AE74" s="102"/>
      <c r="AF74" s="102"/>
    </row>
    <row r="75" spans="3:32" s="17" customFormat="1" ht="13.5" customHeight="1" thickBot="1" x14ac:dyDescent="0.3">
      <c r="D75" s="2"/>
      <c r="E75" s="73"/>
      <c r="F75" s="221" t="s">
        <v>178</v>
      </c>
      <c r="G75" s="220"/>
      <c r="H75" s="220"/>
      <c r="I75" s="220"/>
      <c r="J75" s="220"/>
      <c r="K75" s="220"/>
      <c r="L75" s="220"/>
      <c r="M75" s="220"/>
      <c r="N75" s="220"/>
      <c r="O75" s="220"/>
      <c r="P75" s="220"/>
      <c r="Q75" s="220"/>
      <c r="V75" s="99"/>
      <c r="AC75" s="99"/>
      <c r="AD75" s="18"/>
      <c r="AE75" s="102"/>
      <c r="AF75" s="102"/>
    </row>
    <row r="76" spans="3:32" s="17" customFormat="1" ht="12.75" x14ac:dyDescent="0.25">
      <c r="D76" s="2"/>
      <c r="E76" s="2"/>
      <c r="F76" s="2"/>
      <c r="G76" s="2"/>
      <c r="H76" s="2"/>
      <c r="I76" s="2"/>
      <c r="J76" s="2"/>
      <c r="K76" s="2"/>
      <c r="V76" s="99"/>
      <c r="AC76" s="99"/>
      <c r="AD76" s="18"/>
      <c r="AE76" s="102"/>
      <c r="AF76" s="102"/>
    </row>
    <row r="77" spans="3:32" s="17" customFormat="1" ht="12.75" x14ac:dyDescent="0.25">
      <c r="D77" s="2"/>
      <c r="E77" s="2"/>
      <c r="F77" s="2"/>
      <c r="G77" s="2"/>
      <c r="H77" s="2"/>
      <c r="I77" s="2"/>
      <c r="J77" s="2"/>
      <c r="K77" s="2"/>
      <c r="V77" s="99"/>
      <c r="AC77" s="99"/>
      <c r="AD77" s="18"/>
      <c r="AE77" s="102"/>
      <c r="AF77" s="102"/>
    </row>
    <row r="78" spans="3:32" s="17" customFormat="1" ht="12.75" x14ac:dyDescent="0.25">
      <c r="D78" s="2"/>
      <c r="E78" s="2"/>
      <c r="F78" s="2"/>
      <c r="G78" s="2"/>
      <c r="H78" s="2"/>
      <c r="I78" s="2"/>
      <c r="J78" s="2"/>
      <c r="K78" s="2"/>
      <c r="V78" s="99"/>
      <c r="AC78" s="99"/>
      <c r="AD78" s="18"/>
      <c r="AE78" s="102"/>
      <c r="AF78" s="102"/>
    </row>
    <row r="79" spans="3:32" s="17" customFormat="1" ht="12.75" x14ac:dyDescent="0.25">
      <c r="D79" s="2"/>
      <c r="E79" s="2"/>
      <c r="F79" s="2"/>
      <c r="G79" s="2"/>
      <c r="H79" s="2"/>
      <c r="I79" s="2"/>
      <c r="J79" s="2"/>
      <c r="K79" s="2"/>
      <c r="V79" s="99"/>
      <c r="AC79" s="99"/>
      <c r="AD79" s="18"/>
      <c r="AE79" s="102"/>
      <c r="AF79" s="102"/>
    </row>
    <row r="80" spans="3:32" s="17" customFormat="1" ht="12.75" x14ac:dyDescent="0.25">
      <c r="D80" s="2"/>
      <c r="E80" s="2"/>
      <c r="F80" s="2"/>
      <c r="G80" s="2"/>
      <c r="H80" s="2"/>
      <c r="I80" s="2"/>
      <c r="J80" s="2"/>
      <c r="K80" s="2"/>
      <c r="V80" s="99"/>
      <c r="AC80" s="99"/>
      <c r="AD80" s="18"/>
      <c r="AE80" s="102"/>
      <c r="AF80" s="102"/>
    </row>
    <row r="81" spans="4:32" s="17" customFormat="1" ht="12.75" x14ac:dyDescent="0.25">
      <c r="D81" s="2"/>
      <c r="E81" s="2"/>
      <c r="F81" s="2"/>
      <c r="G81" s="2"/>
      <c r="H81" s="2"/>
      <c r="I81" s="2"/>
      <c r="J81" s="2"/>
      <c r="K81" s="2"/>
      <c r="V81" s="99"/>
      <c r="AC81" s="99"/>
      <c r="AD81" s="18"/>
      <c r="AE81" s="102"/>
      <c r="AF81" s="102"/>
    </row>
    <row r="82" spans="4:32" s="17" customFormat="1" ht="12.75" x14ac:dyDescent="0.25">
      <c r="D82" s="2"/>
      <c r="E82" s="2"/>
      <c r="F82" s="2"/>
      <c r="G82" s="2"/>
      <c r="H82" s="2"/>
      <c r="I82" s="2"/>
      <c r="J82" s="2"/>
      <c r="K82" s="2"/>
      <c r="V82" s="99"/>
      <c r="AC82" s="99"/>
      <c r="AD82" s="18"/>
      <c r="AE82" s="102"/>
      <c r="AF82" s="102"/>
    </row>
    <row r="83" spans="4:32" s="17" customFormat="1" ht="12.75" x14ac:dyDescent="0.25">
      <c r="D83" s="2"/>
      <c r="E83" s="2"/>
      <c r="F83" s="2"/>
      <c r="G83" s="2"/>
      <c r="H83" s="2"/>
      <c r="I83" s="2"/>
      <c r="J83" s="2"/>
      <c r="K83" s="2"/>
      <c r="V83" s="99"/>
      <c r="AC83" s="99"/>
      <c r="AD83" s="18"/>
      <c r="AE83" s="102"/>
      <c r="AF83" s="102"/>
    </row>
    <row r="84" spans="4:32" s="17" customFormat="1" ht="12.75" x14ac:dyDescent="0.25">
      <c r="D84" s="2"/>
      <c r="E84" s="2"/>
      <c r="F84" s="2"/>
      <c r="G84" s="2"/>
      <c r="H84" s="2"/>
      <c r="I84" s="2"/>
      <c r="J84" s="2"/>
      <c r="K84" s="2"/>
      <c r="V84" s="99"/>
      <c r="AC84" s="99"/>
      <c r="AD84" s="18"/>
      <c r="AE84" s="102"/>
      <c r="AF84" s="102"/>
    </row>
    <row r="85" spans="4:32" s="17" customFormat="1" ht="12.75" x14ac:dyDescent="0.25">
      <c r="D85" s="2"/>
      <c r="E85" s="2"/>
      <c r="F85" s="2"/>
      <c r="G85" s="2"/>
      <c r="H85" s="2"/>
      <c r="I85" s="2"/>
      <c r="J85" s="2"/>
      <c r="K85" s="2"/>
      <c r="V85" s="99"/>
      <c r="AC85" s="99"/>
      <c r="AD85" s="18"/>
      <c r="AE85" s="102"/>
      <c r="AF85" s="102"/>
    </row>
    <row r="86" spans="4:32" s="17" customFormat="1" ht="12.75" x14ac:dyDescent="0.25">
      <c r="D86" s="2"/>
      <c r="E86" s="2"/>
      <c r="F86" s="2"/>
      <c r="G86" s="2"/>
      <c r="H86" s="2"/>
      <c r="I86" s="2"/>
      <c r="J86" s="2"/>
      <c r="K86" s="2"/>
      <c r="V86" s="99"/>
      <c r="AC86" s="99"/>
      <c r="AD86" s="18"/>
      <c r="AE86" s="102"/>
      <c r="AF86" s="102"/>
    </row>
    <row r="87" spans="4:32" s="17" customFormat="1" ht="12.75" x14ac:dyDescent="0.25">
      <c r="D87" s="2"/>
      <c r="E87" s="2"/>
      <c r="F87" s="2"/>
      <c r="G87" s="2"/>
      <c r="H87" s="2"/>
      <c r="I87" s="2"/>
      <c r="J87" s="2"/>
      <c r="K87" s="2"/>
      <c r="V87" s="99"/>
      <c r="AC87" s="99"/>
      <c r="AD87" s="18"/>
      <c r="AE87" s="102"/>
      <c r="AF87" s="102"/>
    </row>
    <row r="88" spans="4:32" s="17" customFormat="1" ht="12.75" x14ac:dyDescent="0.25">
      <c r="D88" s="2"/>
      <c r="E88" s="2"/>
      <c r="F88" s="2"/>
      <c r="G88" s="2"/>
      <c r="H88" s="2"/>
      <c r="I88" s="2"/>
      <c r="J88" s="2"/>
      <c r="K88" s="2"/>
      <c r="V88" s="99"/>
      <c r="AC88" s="99"/>
      <c r="AD88" s="18"/>
      <c r="AE88" s="102"/>
      <c r="AF88" s="102"/>
    </row>
    <row r="89" spans="4:32" s="17" customFormat="1" ht="12.75" x14ac:dyDescent="0.25">
      <c r="D89" s="2"/>
      <c r="E89" s="2"/>
      <c r="F89" s="2"/>
      <c r="G89" s="2"/>
      <c r="H89" s="2"/>
      <c r="I89" s="2"/>
      <c r="J89" s="2"/>
      <c r="K89" s="2"/>
      <c r="V89" s="99"/>
      <c r="AC89" s="99"/>
      <c r="AD89" s="18"/>
      <c r="AE89" s="102"/>
      <c r="AF89" s="102"/>
    </row>
    <row r="90" spans="4:32" s="17" customFormat="1" ht="12.75" x14ac:dyDescent="0.25">
      <c r="D90" s="2"/>
      <c r="E90" s="2"/>
      <c r="F90" s="2"/>
      <c r="G90" s="2"/>
      <c r="H90" s="2"/>
      <c r="I90" s="2"/>
      <c r="J90" s="2"/>
      <c r="K90" s="2"/>
      <c r="V90" s="99"/>
      <c r="AC90" s="99"/>
      <c r="AD90" s="18"/>
      <c r="AE90" s="102"/>
      <c r="AF90" s="102"/>
    </row>
    <row r="91" spans="4:32" s="17" customFormat="1" ht="12.75" x14ac:dyDescent="0.25">
      <c r="D91" s="2"/>
      <c r="E91" s="2"/>
      <c r="F91" s="2"/>
      <c r="G91" s="2"/>
      <c r="H91" s="2"/>
      <c r="I91" s="2"/>
      <c r="J91" s="2"/>
      <c r="K91" s="2"/>
      <c r="V91" s="99"/>
      <c r="AC91" s="99"/>
      <c r="AD91" s="18"/>
      <c r="AE91" s="102"/>
      <c r="AF91" s="102"/>
    </row>
    <row r="92" spans="4:32" s="17" customFormat="1" ht="12.75" x14ac:dyDescent="0.25">
      <c r="D92" s="2"/>
      <c r="E92" s="2"/>
      <c r="F92" s="2"/>
      <c r="G92" s="2"/>
      <c r="H92" s="2"/>
      <c r="I92" s="2"/>
      <c r="J92" s="2"/>
      <c r="K92" s="2"/>
      <c r="V92" s="99"/>
      <c r="AC92" s="99"/>
      <c r="AD92" s="18"/>
      <c r="AE92" s="102"/>
      <c r="AF92" s="102"/>
    </row>
    <row r="93" spans="4:32" s="17" customFormat="1" ht="12.75" x14ac:dyDescent="0.25">
      <c r="D93" s="2"/>
      <c r="E93" s="2"/>
      <c r="F93" s="2"/>
      <c r="G93" s="2"/>
      <c r="H93" s="2"/>
      <c r="I93" s="2"/>
      <c r="J93" s="2"/>
      <c r="K93" s="2"/>
      <c r="V93" s="99"/>
      <c r="AC93" s="99"/>
      <c r="AD93" s="18"/>
      <c r="AE93" s="102"/>
      <c r="AF93" s="102"/>
    </row>
    <row r="94" spans="4:32" s="17" customFormat="1" ht="12.75" x14ac:dyDescent="0.25">
      <c r="D94" s="2"/>
      <c r="E94" s="2"/>
      <c r="F94" s="2"/>
      <c r="G94" s="2"/>
      <c r="H94" s="2"/>
      <c r="I94" s="2"/>
      <c r="J94" s="2"/>
      <c r="K94" s="2"/>
      <c r="V94" s="99"/>
      <c r="AC94" s="99"/>
      <c r="AD94" s="18"/>
      <c r="AE94" s="102"/>
      <c r="AF94" s="102"/>
    </row>
    <row r="95" spans="4:32" s="17" customFormat="1" ht="12.75" x14ac:dyDescent="0.25">
      <c r="D95" s="2"/>
      <c r="E95" s="2"/>
      <c r="F95" s="2"/>
      <c r="G95" s="2"/>
      <c r="H95" s="2"/>
      <c r="I95" s="2"/>
      <c r="J95" s="2"/>
      <c r="K95" s="2"/>
      <c r="V95" s="99"/>
      <c r="AC95" s="99"/>
      <c r="AD95" s="18"/>
      <c r="AE95" s="102"/>
      <c r="AF95" s="102"/>
    </row>
    <row r="96" spans="4:32" s="17" customFormat="1" ht="12.75" x14ac:dyDescent="0.25">
      <c r="D96" s="2"/>
      <c r="E96" s="2"/>
      <c r="F96" s="2"/>
      <c r="G96" s="2"/>
      <c r="H96" s="2"/>
      <c r="I96" s="2"/>
      <c r="J96" s="2"/>
      <c r="K96" s="2"/>
      <c r="V96" s="99"/>
      <c r="AC96" s="99"/>
      <c r="AD96" s="18"/>
      <c r="AE96" s="102"/>
      <c r="AF96" s="102"/>
    </row>
    <row r="97" spans="4:32" s="17" customFormat="1" ht="12.75" x14ac:dyDescent="0.25">
      <c r="D97" s="2"/>
      <c r="E97" s="2"/>
      <c r="F97" s="2"/>
      <c r="G97" s="2"/>
      <c r="H97" s="2"/>
      <c r="I97" s="2"/>
      <c r="J97" s="2"/>
      <c r="K97" s="2"/>
      <c r="V97" s="99"/>
      <c r="AC97" s="99"/>
      <c r="AD97" s="18"/>
      <c r="AE97" s="102"/>
      <c r="AF97" s="102"/>
    </row>
    <row r="98" spans="4:32" s="17" customFormat="1" ht="12.75" x14ac:dyDescent="0.25">
      <c r="D98" s="2"/>
      <c r="E98" s="2"/>
      <c r="F98" s="2"/>
      <c r="G98" s="2"/>
      <c r="H98" s="2"/>
      <c r="I98" s="2"/>
      <c r="J98" s="2"/>
      <c r="K98" s="2"/>
      <c r="V98" s="99"/>
      <c r="AC98" s="99"/>
      <c r="AD98" s="18"/>
      <c r="AE98" s="102"/>
      <c r="AF98" s="102"/>
    </row>
    <row r="99" spans="4:32" s="17" customFormat="1" ht="12.75" x14ac:dyDescent="0.25">
      <c r="D99" s="2"/>
      <c r="E99" s="2"/>
      <c r="F99" s="2"/>
      <c r="G99" s="2"/>
      <c r="H99" s="2"/>
      <c r="I99" s="2"/>
      <c r="J99" s="2"/>
      <c r="K99" s="2"/>
      <c r="V99" s="99"/>
      <c r="AC99" s="99"/>
      <c r="AD99" s="18"/>
      <c r="AE99" s="102"/>
      <c r="AF99" s="102"/>
    </row>
    <row r="100" spans="4:32" s="17" customFormat="1" ht="12.75" x14ac:dyDescent="0.25">
      <c r="D100" s="2"/>
      <c r="E100" s="2"/>
      <c r="F100" s="2"/>
      <c r="G100" s="2"/>
      <c r="H100" s="2"/>
      <c r="I100" s="2"/>
      <c r="J100" s="2"/>
      <c r="K100" s="2"/>
      <c r="V100" s="99"/>
      <c r="AC100" s="99"/>
      <c r="AD100" s="18"/>
      <c r="AE100" s="102"/>
      <c r="AF100" s="102"/>
    </row>
    <row r="101" spans="4:32" s="17" customFormat="1" ht="12.75" x14ac:dyDescent="0.25">
      <c r="D101" s="2"/>
      <c r="E101" s="2"/>
      <c r="F101" s="2"/>
      <c r="G101" s="2"/>
      <c r="H101" s="2"/>
      <c r="I101" s="2"/>
      <c r="J101" s="2"/>
      <c r="K101" s="2"/>
      <c r="V101" s="99"/>
      <c r="AC101" s="99"/>
      <c r="AD101" s="18"/>
      <c r="AE101" s="102"/>
      <c r="AF101" s="102"/>
    </row>
    <row r="102" spans="4:32" s="17" customFormat="1" ht="12.75" x14ac:dyDescent="0.25">
      <c r="D102" s="2"/>
      <c r="E102" s="2"/>
      <c r="F102" s="2"/>
      <c r="G102" s="2"/>
      <c r="H102" s="2"/>
      <c r="I102" s="2"/>
      <c r="J102" s="2"/>
      <c r="K102" s="2"/>
      <c r="V102" s="99"/>
      <c r="AC102" s="99"/>
      <c r="AD102" s="18"/>
      <c r="AE102" s="102"/>
      <c r="AF102" s="102"/>
    </row>
    <row r="103" spans="4:32" s="17" customFormat="1" ht="12.75" x14ac:dyDescent="0.25">
      <c r="D103" s="2"/>
      <c r="E103" s="2"/>
      <c r="F103" s="2"/>
      <c r="G103" s="2"/>
      <c r="H103" s="2"/>
      <c r="I103" s="2"/>
      <c r="J103" s="2"/>
      <c r="K103" s="2"/>
      <c r="V103" s="99"/>
      <c r="AC103" s="99"/>
      <c r="AD103" s="18"/>
      <c r="AE103" s="102"/>
      <c r="AF103" s="102"/>
    </row>
    <row r="104" spans="4:32" s="17" customFormat="1" ht="12.75" x14ac:dyDescent="0.25">
      <c r="D104" s="2"/>
      <c r="E104" s="2"/>
      <c r="F104" s="2"/>
      <c r="G104" s="2"/>
      <c r="H104" s="2"/>
      <c r="I104" s="2"/>
      <c r="J104" s="2"/>
      <c r="K104" s="2"/>
      <c r="V104" s="99"/>
      <c r="AC104" s="99"/>
      <c r="AD104" s="18"/>
      <c r="AE104" s="102"/>
      <c r="AF104" s="102"/>
    </row>
    <row r="105" spans="4:32" s="17" customFormat="1" ht="12.75" x14ac:dyDescent="0.25">
      <c r="D105" s="2"/>
      <c r="E105" s="2"/>
      <c r="F105" s="2"/>
      <c r="G105" s="2"/>
      <c r="H105" s="2"/>
      <c r="I105" s="2"/>
      <c r="J105" s="2"/>
      <c r="K105" s="2"/>
      <c r="V105" s="99"/>
      <c r="AC105" s="99"/>
      <c r="AD105" s="18"/>
      <c r="AE105" s="102"/>
      <c r="AF105" s="102"/>
    </row>
    <row r="106" spans="4:32" s="17" customFormat="1" ht="12.75" x14ac:dyDescent="0.25">
      <c r="D106" s="2"/>
      <c r="E106" s="2"/>
      <c r="F106" s="2"/>
      <c r="G106" s="2"/>
      <c r="H106" s="2"/>
      <c r="I106" s="2"/>
      <c r="J106" s="2"/>
      <c r="K106" s="2"/>
      <c r="V106" s="99"/>
      <c r="AC106" s="99"/>
      <c r="AD106" s="18"/>
      <c r="AE106" s="102"/>
      <c r="AF106" s="102"/>
    </row>
    <row r="107" spans="4:32" s="17" customFormat="1" ht="12.75" x14ac:dyDescent="0.25">
      <c r="D107" s="2"/>
      <c r="E107" s="2"/>
      <c r="F107" s="2"/>
      <c r="G107" s="2"/>
      <c r="H107" s="2"/>
      <c r="I107" s="2"/>
      <c r="J107" s="2"/>
      <c r="K107" s="2"/>
      <c r="V107" s="99"/>
      <c r="AC107" s="99"/>
      <c r="AD107" s="18"/>
      <c r="AE107" s="102"/>
      <c r="AF107" s="102"/>
    </row>
    <row r="108" spans="4:32" s="17" customFormat="1" ht="12.75" x14ac:dyDescent="0.25">
      <c r="D108" s="2"/>
      <c r="E108" s="2"/>
      <c r="F108" s="2"/>
      <c r="G108" s="2"/>
      <c r="H108" s="2"/>
      <c r="I108" s="2"/>
      <c r="J108" s="2"/>
      <c r="K108" s="2"/>
      <c r="V108" s="99"/>
      <c r="AC108" s="99"/>
      <c r="AD108" s="18"/>
      <c r="AE108" s="102"/>
      <c r="AF108" s="102"/>
    </row>
    <row r="109" spans="4:32" s="17" customFormat="1" ht="12.75" x14ac:dyDescent="0.25">
      <c r="D109" s="2"/>
      <c r="E109" s="2"/>
      <c r="F109" s="2"/>
      <c r="G109" s="2"/>
      <c r="H109" s="2"/>
      <c r="I109" s="2"/>
      <c r="J109" s="2"/>
      <c r="K109" s="2"/>
      <c r="V109" s="99"/>
      <c r="AC109" s="99"/>
      <c r="AD109" s="18"/>
      <c r="AE109" s="102"/>
      <c r="AF109" s="102"/>
    </row>
    <row r="110" spans="4:32" s="17" customFormat="1" ht="12.75" x14ac:dyDescent="0.25">
      <c r="D110" s="2"/>
      <c r="E110" s="2"/>
      <c r="F110" s="2"/>
      <c r="G110" s="2"/>
      <c r="H110" s="2"/>
      <c r="I110" s="2"/>
      <c r="J110" s="2"/>
      <c r="K110" s="2"/>
      <c r="V110" s="99"/>
      <c r="AC110" s="99"/>
      <c r="AD110" s="18"/>
      <c r="AE110" s="102"/>
      <c r="AF110" s="102"/>
    </row>
    <row r="111" spans="4:32" s="17" customFormat="1" ht="12.75" x14ac:dyDescent="0.25">
      <c r="D111" s="2"/>
      <c r="E111" s="2"/>
      <c r="F111" s="2"/>
      <c r="G111" s="2"/>
      <c r="H111" s="2"/>
      <c r="I111" s="2"/>
      <c r="J111" s="2"/>
      <c r="K111" s="2"/>
      <c r="V111" s="99"/>
      <c r="AC111" s="99"/>
      <c r="AD111" s="18"/>
      <c r="AE111" s="102"/>
      <c r="AF111" s="102"/>
    </row>
    <row r="112" spans="4:32" s="17" customFormat="1" ht="12.75" x14ac:dyDescent="0.25">
      <c r="D112" s="2"/>
      <c r="E112" s="2"/>
      <c r="F112" s="2"/>
      <c r="G112" s="2"/>
      <c r="H112" s="2"/>
      <c r="I112" s="2"/>
      <c r="J112" s="2"/>
      <c r="K112" s="2"/>
      <c r="V112" s="99"/>
      <c r="AC112" s="99"/>
      <c r="AD112" s="18"/>
      <c r="AE112" s="102"/>
      <c r="AF112" s="102"/>
    </row>
    <row r="113" spans="4:32" s="17" customFormat="1" ht="12.75" x14ac:dyDescent="0.25">
      <c r="D113" s="2"/>
      <c r="E113" s="2"/>
      <c r="F113" s="2"/>
      <c r="G113" s="2"/>
      <c r="H113" s="2"/>
      <c r="I113" s="2"/>
      <c r="J113" s="2"/>
      <c r="K113" s="2"/>
      <c r="V113" s="99"/>
      <c r="AC113" s="99"/>
      <c r="AD113" s="18"/>
      <c r="AE113" s="102"/>
      <c r="AF113" s="102"/>
    </row>
    <row r="114" spans="4:32" s="17" customFormat="1" ht="12.75" x14ac:dyDescent="0.25">
      <c r="D114" s="2"/>
      <c r="E114" s="2"/>
      <c r="F114" s="2"/>
      <c r="G114" s="2"/>
      <c r="H114" s="2"/>
      <c r="I114" s="2"/>
      <c r="J114" s="2"/>
      <c r="K114" s="2"/>
      <c r="V114" s="99"/>
      <c r="AC114" s="99"/>
      <c r="AD114" s="18"/>
      <c r="AE114" s="102"/>
      <c r="AF114" s="102"/>
    </row>
    <row r="115" spans="4:32" s="17" customFormat="1" ht="12.75" x14ac:dyDescent="0.25">
      <c r="D115" s="2"/>
      <c r="E115" s="2"/>
      <c r="F115" s="2"/>
      <c r="G115" s="2"/>
      <c r="H115" s="2"/>
      <c r="I115" s="2"/>
      <c r="J115" s="2"/>
      <c r="K115" s="2"/>
      <c r="V115" s="99"/>
      <c r="AC115" s="99"/>
      <c r="AD115" s="18"/>
      <c r="AE115" s="102"/>
      <c r="AF115" s="102"/>
    </row>
    <row r="116" spans="4:32" s="17" customFormat="1" ht="12.75" x14ac:dyDescent="0.25">
      <c r="D116" s="2"/>
      <c r="E116" s="2"/>
      <c r="F116" s="2"/>
      <c r="G116" s="2"/>
      <c r="H116" s="2"/>
      <c r="I116" s="2"/>
      <c r="J116" s="2"/>
      <c r="K116" s="2"/>
      <c r="V116" s="99"/>
      <c r="AC116" s="99"/>
      <c r="AD116" s="18"/>
      <c r="AE116" s="102"/>
      <c r="AF116" s="102"/>
    </row>
    <row r="117" spans="4:32" s="17" customFormat="1" ht="12.75" x14ac:dyDescent="0.25">
      <c r="D117" s="2"/>
      <c r="E117" s="2"/>
      <c r="F117" s="2"/>
      <c r="G117" s="2"/>
      <c r="H117" s="2"/>
      <c r="I117" s="2"/>
      <c r="J117" s="2"/>
      <c r="K117" s="2"/>
      <c r="V117" s="99"/>
      <c r="AC117" s="99"/>
      <c r="AD117" s="18"/>
      <c r="AE117" s="102"/>
      <c r="AF117" s="102"/>
    </row>
    <row r="118" spans="4:32" s="17" customFormat="1" ht="12.75" x14ac:dyDescent="0.25">
      <c r="D118" s="2"/>
      <c r="E118" s="2"/>
      <c r="F118" s="2"/>
      <c r="G118" s="2"/>
      <c r="H118" s="2"/>
      <c r="I118" s="2"/>
      <c r="J118" s="2"/>
      <c r="K118" s="2"/>
      <c r="V118" s="99"/>
      <c r="AC118" s="99"/>
      <c r="AD118" s="18"/>
      <c r="AE118" s="102"/>
      <c r="AF118" s="102"/>
    </row>
    <row r="119" spans="4:32" s="17" customFormat="1" ht="12.75" x14ac:dyDescent="0.25">
      <c r="D119" s="2"/>
      <c r="E119" s="2"/>
      <c r="F119" s="2"/>
      <c r="G119" s="2"/>
      <c r="H119" s="2"/>
      <c r="I119" s="2"/>
      <c r="J119" s="2"/>
      <c r="K119" s="2"/>
      <c r="V119" s="99"/>
      <c r="AC119" s="99"/>
      <c r="AD119" s="18"/>
      <c r="AE119" s="102"/>
      <c r="AF119" s="102"/>
    </row>
    <row r="120" spans="4:32" s="17" customFormat="1" ht="12.75" x14ac:dyDescent="0.25">
      <c r="D120" s="2"/>
      <c r="E120" s="2"/>
      <c r="F120" s="2"/>
      <c r="G120" s="2"/>
      <c r="H120" s="2"/>
      <c r="I120" s="2"/>
      <c r="J120" s="2"/>
      <c r="K120" s="2"/>
      <c r="V120" s="99"/>
      <c r="AC120" s="99"/>
      <c r="AD120" s="18"/>
      <c r="AE120" s="102"/>
      <c r="AF120" s="102"/>
    </row>
    <row r="121" spans="4:32" s="17" customFormat="1" ht="12.75" x14ac:dyDescent="0.25">
      <c r="D121" s="2"/>
      <c r="E121" s="2"/>
      <c r="F121" s="2"/>
      <c r="G121" s="2"/>
      <c r="H121" s="2"/>
      <c r="I121" s="2"/>
      <c r="J121" s="2"/>
      <c r="K121" s="2"/>
      <c r="V121" s="99"/>
      <c r="AC121" s="99"/>
      <c r="AD121" s="18"/>
      <c r="AE121" s="102"/>
      <c r="AF121" s="102"/>
    </row>
    <row r="122" spans="4:32" s="17" customFormat="1" ht="12.75" x14ac:dyDescent="0.25">
      <c r="D122" s="2"/>
      <c r="E122" s="2"/>
      <c r="F122" s="2"/>
      <c r="G122" s="2"/>
      <c r="H122" s="2"/>
      <c r="I122" s="2"/>
      <c r="J122" s="2"/>
      <c r="K122" s="2"/>
      <c r="V122" s="99"/>
      <c r="AC122" s="99"/>
      <c r="AD122" s="18"/>
      <c r="AE122" s="102"/>
      <c r="AF122" s="102"/>
    </row>
    <row r="123" spans="4:32" s="17" customFormat="1" ht="12.75" x14ac:dyDescent="0.25">
      <c r="D123" s="2"/>
      <c r="E123" s="2"/>
      <c r="F123" s="2"/>
      <c r="G123" s="2"/>
      <c r="H123" s="2"/>
      <c r="I123" s="2"/>
      <c r="J123" s="2"/>
      <c r="K123" s="2"/>
      <c r="V123" s="99"/>
      <c r="AC123" s="99"/>
      <c r="AD123" s="18"/>
      <c r="AE123" s="102"/>
      <c r="AF123" s="102"/>
    </row>
    <row r="124" spans="4:32" s="17" customFormat="1" ht="12.75" x14ac:dyDescent="0.25">
      <c r="D124" s="2"/>
      <c r="E124" s="2"/>
      <c r="F124" s="2"/>
      <c r="G124" s="2"/>
      <c r="H124" s="2"/>
      <c r="I124" s="2"/>
      <c r="J124" s="2"/>
      <c r="K124" s="2"/>
      <c r="V124" s="99"/>
      <c r="AC124" s="99"/>
      <c r="AD124" s="18"/>
      <c r="AE124" s="102"/>
      <c r="AF124" s="102"/>
    </row>
    <row r="125" spans="4:32" s="17" customFormat="1" ht="12.75" x14ac:dyDescent="0.25">
      <c r="D125" s="2"/>
      <c r="E125" s="2"/>
      <c r="F125" s="2"/>
      <c r="G125" s="2"/>
      <c r="H125" s="2"/>
      <c r="I125" s="2"/>
      <c r="J125" s="2"/>
      <c r="K125" s="2"/>
      <c r="V125" s="99"/>
      <c r="AC125" s="99"/>
      <c r="AD125" s="18"/>
      <c r="AE125" s="102"/>
      <c r="AF125" s="102"/>
    </row>
    <row r="126" spans="4:32" s="17" customFormat="1" ht="12.75" x14ac:dyDescent="0.25">
      <c r="D126" s="2"/>
      <c r="E126" s="2"/>
      <c r="F126" s="2"/>
      <c r="G126" s="2"/>
      <c r="H126" s="2"/>
      <c r="I126" s="2"/>
      <c r="J126" s="2"/>
      <c r="K126" s="2"/>
      <c r="V126" s="99"/>
      <c r="AC126" s="99"/>
      <c r="AD126" s="18"/>
      <c r="AE126" s="102"/>
      <c r="AF126" s="102"/>
    </row>
    <row r="127" spans="4:32" s="17" customFormat="1" ht="12.75" x14ac:dyDescent="0.25">
      <c r="D127" s="2"/>
      <c r="E127" s="2"/>
      <c r="F127" s="2"/>
      <c r="G127" s="2"/>
      <c r="H127" s="2"/>
      <c r="I127" s="2"/>
      <c r="J127" s="2"/>
      <c r="K127" s="2"/>
      <c r="V127" s="99"/>
      <c r="AC127" s="99"/>
      <c r="AD127" s="18"/>
      <c r="AE127" s="102"/>
      <c r="AF127" s="102"/>
    </row>
    <row r="128" spans="4:32" s="17" customFormat="1" ht="12.75" x14ac:dyDescent="0.25">
      <c r="D128" s="2"/>
      <c r="E128" s="2"/>
      <c r="F128" s="2"/>
      <c r="G128" s="2"/>
      <c r="H128" s="2"/>
      <c r="I128" s="2"/>
      <c r="J128" s="2"/>
      <c r="K128" s="2"/>
      <c r="V128" s="99"/>
      <c r="AC128" s="99"/>
      <c r="AD128" s="18"/>
      <c r="AE128" s="102"/>
      <c r="AF128" s="102"/>
    </row>
    <row r="129" spans="4:32" s="17" customFormat="1" ht="12.75" x14ac:dyDescent="0.25">
      <c r="D129" s="2"/>
      <c r="E129" s="2"/>
      <c r="F129" s="2"/>
      <c r="G129" s="2"/>
      <c r="H129" s="2"/>
      <c r="I129" s="2"/>
      <c r="J129" s="2"/>
      <c r="K129" s="2"/>
      <c r="V129" s="99"/>
      <c r="AC129" s="99"/>
      <c r="AD129" s="18"/>
      <c r="AE129" s="102"/>
      <c r="AF129" s="102"/>
    </row>
    <row r="130" spans="4:32" s="17" customFormat="1" ht="12.75" x14ac:dyDescent="0.25">
      <c r="D130" s="2"/>
      <c r="E130" s="2"/>
      <c r="F130" s="2"/>
      <c r="G130" s="2"/>
      <c r="H130" s="2"/>
      <c r="I130" s="2"/>
      <c r="J130" s="2"/>
      <c r="K130" s="2"/>
      <c r="V130" s="99"/>
      <c r="AC130" s="99"/>
      <c r="AD130" s="18"/>
      <c r="AE130" s="102"/>
      <c r="AF130" s="102"/>
    </row>
    <row r="131" spans="4:32" s="17" customFormat="1" ht="12.75" x14ac:dyDescent="0.25">
      <c r="D131" s="2"/>
      <c r="E131" s="2"/>
      <c r="F131" s="2"/>
      <c r="G131" s="2"/>
      <c r="H131" s="2"/>
      <c r="I131" s="2"/>
      <c r="J131" s="2"/>
      <c r="K131" s="2"/>
      <c r="V131" s="99"/>
      <c r="AC131" s="99"/>
      <c r="AD131" s="18"/>
      <c r="AE131" s="102"/>
      <c r="AF131" s="102"/>
    </row>
    <row r="132" spans="4:32" s="17" customFormat="1" ht="12.75" x14ac:dyDescent="0.25">
      <c r="D132" s="2"/>
      <c r="E132" s="2"/>
      <c r="F132" s="2"/>
      <c r="G132" s="2"/>
      <c r="H132" s="2"/>
      <c r="I132" s="2"/>
      <c r="J132" s="2"/>
      <c r="K132" s="2"/>
      <c r="V132" s="99"/>
      <c r="AC132" s="99"/>
      <c r="AD132" s="18"/>
      <c r="AE132" s="102"/>
      <c r="AF132" s="102"/>
    </row>
    <row r="133" spans="4:32" s="17" customFormat="1" ht="12.75" x14ac:dyDescent="0.25">
      <c r="D133" s="2"/>
      <c r="E133" s="2"/>
      <c r="F133" s="2"/>
      <c r="G133" s="2"/>
      <c r="H133" s="2"/>
      <c r="I133" s="2"/>
      <c r="J133" s="2"/>
      <c r="K133" s="2"/>
      <c r="V133" s="99"/>
      <c r="AC133" s="99"/>
      <c r="AD133" s="18"/>
      <c r="AE133" s="102"/>
      <c r="AF133" s="102"/>
    </row>
    <row r="134" spans="4:32" s="17" customFormat="1" ht="12.75" x14ac:dyDescent="0.25">
      <c r="D134" s="2"/>
      <c r="E134" s="2"/>
      <c r="F134" s="2"/>
      <c r="G134" s="2"/>
      <c r="H134" s="2"/>
      <c r="I134" s="2"/>
      <c r="J134" s="2"/>
      <c r="K134" s="2"/>
      <c r="V134" s="99"/>
      <c r="AC134" s="99"/>
      <c r="AD134" s="18"/>
      <c r="AE134" s="102"/>
      <c r="AF134" s="102"/>
    </row>
    <row r="135" spans="4:32" s="17" customFormat="1" ht="12.75" x14ac:dyDescent="0.25">
      <c r="D135" s="2"/>
      <c r="E135" s="2"/>
      <c r="F135" s="2"/>
      <c r="G135" s="2"/>
      <c r="H135" s="2"/>
      <c r="I135" s="2"/>
      <c r="J135" s="2"/>
      <c r="K135" s="2"/>
      <c r="V135" s="99"/>
      <c r="AC135" s="99"/>
      <c r="AD135" s="18"/>
      <c r="AE135" s="102"/>
      <c r="AF135" s="102"/>
    </row>
    <row r="136" spans="4:32" s="17" customFormat="1" ht="12.75" x14ac:dyDescent="0.25">
      <c r="D136" s="2"/>
      <c r="E136" s="2"/>
      <c r="F136" s="2"/>
      <c r="G136" s="2"/>
      <c r="H136" s="2"/>
      <c r="I136" s="2"/>
      <c r="J136" s="2"/>
      <c r="K136" s="2"/>
      <c r="V136" s="99"/>
      <c r="AC136" s="99"/>
      <c r="AD136" s="18"/>
      <c r="AE136" s="102"/>
      <c r="AF136" s="102"/>
    </row>
    <row r="137" spans="4:32" s="17" customFormat="1" ht="12.75" x14ac:dyDescent="0.25">
      <c r="D137" s="2"/>
      <c r="E137" s="2"/>
      <c r="F137" s="2"/>
      <c r="G137" s="2"/>
      <c r="H137" s="2"/>
      <c r="I137" s="2"/>
      <c r="J137" s="2"/>
      <c r="K137" s="2"/>
      <c r="V137" s="99"/>
      <c r="AC137" s="99"/>
      <c r="AD137" s="18"/>
      <c r="AE137" s="102"/>
      <c r="AF137" s="102"/>
    </row>
    <row r="138" spans="4:32" x14ac:dyDescent="0.25">
      <c r="D138" s="19"/>
      <c r="E138" s="19"/>
      <c r="F138" s="19"/>
      <c r="G138" s="19"/>
      <c r="H138" s="19"/>
      <c r="I138" s="19"/>
      <c r="J138" s="19"/>
      <c r="K138" s="19"/>
    </row>
  </sheetData>
  <mergeCells count="329">
    <mergeCell ref="E61:W61"/>
    <mergeCell ref="F63:Q63"/>
    <mergeCell ref="F65:Q65"/>
    <mergeCell ref="F67:Q67"/>
    <mergeCell ref="F69:Q69"/>
    <mergeCell ref="F71:Q71"/>
    <mergeCell ref="F73:Q73"/>
    <mergeCell ref="F75:Q75"/>
    <mergeCell ref="AG55:AH55"/>
    <mergeCell ref="AG56:AH56"/>
    <mergeCell ref="AG57:AH57"/>
    <mergeCell ref="AG58:AH58"/>
    <mergeCell ref="AG59:AH59"/>
    <mergeCell ref="AE59:AF59"/>
    <mergeCell ref="AE55:AF55"/>
    <mergeCell ref="AG8:AH9"/>
    <mergeCell ref="AG10:AH10"/>
    <mergeCell ref="F1:AD4"/>
    <mergeCell ref="C6:AH6"/>
    <mergeCell ref="AG46:AH46"/>
    <mergeCell ref="AG47:AH47"/>
    <mergeCell ref="AG48:AH48"/>
    <mergeCell ref="AG49:AH49"/>
    <mergeCell ref="AG50:AH50"/>
    <mergeCell ref="AG28:AH28"/>
    <mergeCell ref="AG29:AH29"/>
    <mergeCell ref="AG30:AH30"/>
    <mergeCell ref="AG31:AH31"/>
    <mergeCell ref="AG32:AH32"/>
    <mergeCell ref="AG33:AH33"/>
    <mergeCell ref="AG34:AH34"/>
    <mergeCell ref="AG35:AH35"/>
    <mergeCell ref="AG36:AH36"/>
    <mergeCell ref="AG19:AH19"/>
    <mergeCell ref="AG20:AH20"/>
    <mergeCell ref="AG21:AH21"/>
    <mergeCell ref="AG22:AH22"/>
    <mergeCell ref="AG23:AH23"/>
    <mergeCell ref="AG24:AH24"/>
    <mergeCell ref="AG51:AH51"/>
    <mergeCell ref="AG52:AH52"/>
    <mergeCell ref="AG53:AH53"/>
    <mergeCell ref="AG54:AH54"/>
    <mergeCell ref="AG37:AH37"/>
    <mergeCell ref="AG38:AH38"/>
    <mergeCell ref="AG39:AH39"/>
    <mergeCell ref="AG40:AH40"/>
    <mergeCell ref="AG41:AH41"/>
    <mergeCell ref="AG42:AH42"/>
    <mergeCell ref="AG43:AH43"/>
    <mergeCell ref="AG44:AH44"/>
    <mergeCell ref="AG45:AH45"/>
    <mergeCell ref="AG25:AH25"/>
    <mergeCell ref="AG26:AH26"/>
    <mergeCell ref="AG27:AH27"/>
    <mergeCell ref="AG11:AH11"/>
    <mergeCell ref="AG12:AH12"/>
    <mergeCell ref="AG13:AH13"/>
    <mergeCell ref="AG14:AH14"/>
    <mergeCell ref="AG15:AH15"/>
    <mergeCell ref="AG16:AH16"/>
    <mergeCell ref="AG17:AH17"/>
    <mergeCell ref="AG18:AH18"/>
    <mergeCell ref="A59:B59"/>
    <mergeCell ref="D59:K59"/>
    <mergeCell ref="L59:M59"/>
    <mergeCell ref="N59:O59"/>
    <mergeCell ref="AE57:AF57"/>
    <mergeCell ref="A58:B58"/>
    <mergeCell ref="D58:K58"/>
    <mergeCell ref="L58:M58"/>
    <mergeCell ref="N58:O58"/>
    <mergeCell ref="AE58:AF58"/>
    <mergeCell ref="A57:B57"/>
    <mergeCell ref="D57:K57"/>
    <mergeCell ref="L57:M57"/>
    <mergeCell ref="N57:O57"/>
    <mergeCell ref="A56:B56"/>
    <mergeCell ref="D56:K56"/>
    <mergeCell ref="L56:M56"/>
    <mergeCell ref="N56:O56"/>
    <mergeCell ref="AE56:AF56"/>
    <mergeCell ref="A55:B55"/>
    <mergeCell ref="D55:K55"/>
    <mergeCell ref="L55:M55"/>
    <mergeCell ref="N55:O55"/>
    <mergeCell ref="AE53:AF53"/>
    <mergeCell ref="A54:B54"/>
    <mergeCell ref="D54:K54"/>
    <mergeCell ref="L54:M54"/>
    <mergeCell ref="N54:O54"/>
    <mergeCell ref="AE54:AF54"/>
    <mergeCell ref="A53:B53"/>
    <mergeCell ref="D53:K53"/>
    <mergeCell ref="L53:M53"/>
    <mergeCell ref="N53:O53"/>
    <mergeCell ref="AE51:AF51"/>
    <mergeCell ref="A52:B52"/>
    <mergeCell ref="D52:K52"/>
    <mergeCell ref="L52:M52"/>
    <mergeCell ref="N52:O52"/>
    <mergeCell ref="AE52:AF52"/>
    <mergeCell ref="A51:B51"/>
    <mergeCell ref="D51:K51"/>
    <mergeCell ref="L51:M51"/>
    <mergeCell ref="N51:O51"/>
    <mergeCell ref="AE49:AF49"/>
    <mergeCell ref="A50:B50"/>
    <mergeCell ref="D50:K50"/>
    <mergeCell ref="L50:M50"/>
    <mergeCell ref="N50:O50"/>
    <mergeCell ref="AE50:AF50"/>
    <mergeCell ref="A49:B49"/>
    <mergeCell ref="D49:K49"/>
    <mergeCell ref="L49:M49"/>
    <mergeCell ref="N49:O49"/>
    <mergeCell ref="AE47:AF47"/>
    <mergeCell ref="A48:B48"/>
    <mergeCell ref="D48:K48"/>
    <mergeCell ref="L48:M48"/>
    <mergeCell ref="N48:O48"/>
    <mergeCell ref="AE48:AF48"/>
    <mergeCell ref="A47:B47"/>
    <mergeCell ref="D47:K47"/>
    <mergeCell ref="L47:M47"/>
    <mergeCell ref="N47:O47"/>
    <mergeCell ref="AE45:AF45"/>
    <mergeCell ref="A46:B46"/>
    <mergeCell ref="D46:K46"/>
    <mergeCell ref="L46:M46"/>
    <mergeCell ref="N46:O46"/>
    <mergeCell ref="AE46:AF46"/>
    <mergeCell ref="A45:B45"/>
    <mergeCell ref="D45:K45"/>
    <mergeCell ref="L45:M45"/>
    <mergeCell ref="N45:O45"/>
    <mergeCell ref="AE42:AF42"/>
    <mergeCell ref="A44:B44"/>
    <mergeCell ref="D44:K44"/>
    <mergeCell ref="L44:M44"/>
    <mergeCell ref="N44:O44"/>
    <mergeCell ref="AE44:AF44"/>
    <mergeCell ref="A42:B42"/>
    <mergeCell ref="D42:K42"/>
    <mergeCell ref="L42:M42"/>
    <mergeCell ref="N42:O42"/>
    <mergeCell ref="A43:B43"/>
    <mergeCell ref="N43:O43"/>
    <mergeCell ref="AE43:AF43"/>
    <mergeCell ref="D43:K43"/>
    <mergeCell ref="L43:M43"/>
    <mergeCell ref="AE40:AF40"/>
    <mergeCell ref="A41:B41"/>
    <mergeCell ref="D41:K41"/>
    <mergeCell ref="L41:M41"/>
    <mergeCell ref="N41:O41"/>
    <mergeCell ref="AE41:AF41"/>
    <mergeCell ref="A40:B40"/>
    <mergeCell ref="D40:K40"/>
    <mergeCell ref="L40:M40"/>
    <mergeCell ref="N40:O40"/>
    <mergeCell ref="AE38:AF38"/>
    <mergeCell ref="A39:B39"/>
    <mergeCell ref="D39:K39"/>
    <mergeCell ref="L39:M39"/>
    <mergeCell ref="N39:O39"/>
    <mergeCell ref="AE39:AF39"/>
    <mergeCell ref="A38:B38"/>
    <mergeCell ref="D38:K38"/>
    <mergeCell ref="L38:M38"/>
    <mergeCell ref="N38:O38"/>
    <mergeCell ref="AE36:AF36"/>
    <mergeCell ref="A37:B37"/>
    <mergeCell ref="D37:K37"/>
    <mergeCell ref="L37:M37"/>
    <mergeCell ref="N37:O37"/>
    <mergeCell ref="AE37:AF37"/>
    <mergeCell ref="A36:B36"/>
    <mergeCell ref="D36:K36"/>
    <mergeCell ref="L36:M36"/>
    <mergeCell ref="N36:O36"/>
    <mergeCell ref="AE34:AF34"/>
    <mergeCell ref="A35:B35"/>
    <mergeCell ref="D35:K35"/>
    <mergeCell ref="L35:M35"/>
    <mergeCell ref="N35:O35"/>
    <mergeCell ref="AE35:AF35"/>
    <mergeCell ref="A34:B34"/>
    <mergeCell ref="D34:K34"/>
    <mergeCell ref="L34:M34"/>
    <mergeCell ref="N34:O34"/>
    <mergeCell ref="AE32:AF32"/>
    <mergeCell ref="A33:B33"/>
    <mergeCell ref="D33:K33"/>
    <mergeCell ref="L33:M33"/>
    <mergeCell ref="N33:O33"/>
    <mergeCell ref="AE33:AF33"/>
    <mergeCell ref="A32:B32"/>
    <mergeCell ref="D32:K32"/>
    <mergeCell ref="L32:M32"/>
    <mergeCell ref="N32:O32"/>
    <mergeCell ref="AE30:AF30"/>
    <mergeCell ref="A31:B31"/>
    <mergeCell ref="D31:K31"/>
    <mergeCell ref="L31:M31"/>
    <mergeCell ref="N31:O31"/>
    <mergeCell ref="AE31:AF31"/>
    <mergeCell ref="A30:B30"/>
    <mergeCell ref="D30:K30"/>
    <mergeCell ref="L30:M30"/>
    <mergeCell ref="N30:O30"/>
    <mergeCell ref="AE28:AF28"/>
    <mergeCell ref="A29:B29"/>
    <mergeCell ref="D29:K29"/>
    <mergeCell ref="L29:M29"/>
    <mergeCell ref="N29:O29"/>
    <mergeCell ref="AE29:AF29"/>
    <mergeCell ref="A28:B28"/>
    <mergeCell ref="D28:K28"/>
    <mergeCell ref="L28:M28"/>
    <mergeCell ref="N28:O28"/>
    <mergeCell ref="AE27:AF27"/>
    <mergeCell ref="A27:B27"/>
    <mergeCell ref="D27:K27"/>
    <mergeCell ref="L27:M27"/>
    <mergeCell ref="N27:O27"/>
    <mergeCell ref="A26:B26"/>
    <mergeCell ref="D26:K26"/>
    <mergeCell ref="L26:M26"/>
    <mergeCell ref="N26:O26"/>
    <mergeCell ref="AE26:AF26"/>
    <mergeCell ref="A25:B25"/>
    <mergeCell ref="D25:K25"/>
    <mergeCell ref="L25:M25"/>
    <mergeCell ref="N25:O25"/>
    <mergeCell ref="AE25:AF25"/>
    <mergeCell ref="A24:B24"/>
    <mergeCell ref="D24:K24"/>
    <mergeCell ref="L24:M24"/>
    <mergeCell ref="N24:O24"/>
    <mergeCell ref="D23:K23"/>
    <mergeCell ref="L23:M23"/>
    <mergeCell ref="N23:O23"/>
    <mergeCell ref="AE23:AF23"/>
    <mergeCell ref="A22:B22"/>
    <mergeCell ref="D22:K22"/>
    <mergeCell ref="L22:M22"/>
    <mergeCell ref="N22:O22"/>
    <mergeCell ref="AE24:AF24"/>
    <mergeCell ref="AE22:AF22"/>
    <mergeCell ref="A23:B23"/>
    <mergeCell ref="AE18:AF18"/>
    <mergeCell ref="A19:B19"/>
    <mergeCell ref="D19:K19"/>
    <mergeCell ref="L19:M19"/>
    <mergeCell ref="N19:O19"/>
    <mergeCell ref="AE19:AF19"/>
    <mergeCell ref="A18:B18"/>
    <mergeCell ref="D18:K18"/>
    <mergeCell ref="L18:M18"/>
    <mergeCell ref="N18:O18"/>
    <mergeCell ref="AE20:AF20"/>
    <mergeCell ref="A21:B21"/>
    <mergeCell ref="D21:K21"/>
    <mergeCell ref="L21:M21"/>
    <mergeCell ref="N21:O21"/>
    <mergeCell ref="AE21:AF21"/>
    <mergeCell ref="A20:B20"/>
    <mergeCell ref="D20:K20"/>
    <mergeCell ref="L20:M20"/>
    <mergeCell ref="N20:O20"/>
    <mergeCell ref="P8:AB8"/>
    <mergeCell ref="D8:K9"/>
    <mergeCell ref="L8:M9"/>
    <mergeCell ref="N8:O9"/>
    <mergeCell ref="D17:K17"/>
    <mergeCell ref="L17:M17"/>
    <mergeCell ref="N17:O17"/>
    <mergeCell ref="D16:K16"/>
    <mergeCell ref="L16:M16"/>
    <mergeCell ref="N16:O16"/>
    <mergeCell ref="N13:O13"/>
    <mergeCell ref="A8:B9"/>
    <mergeCell ref="A11:B11"/>
    <mergeCell ref="A12:B12"/>
    <mergeCell ref="C8:C9"/>
    <mergeCell ref="D10:K10"/>
    <mergeCell ref="D11:K11"/>
    <mergeCell ref="D12:K12"/>
    <mergeCell ref="L11:M11"/>
    <mergeCell ref="N11:O11"/>
    <mergeCell ref="N12:O12"/>
    <mergeCell ref="AE16:AF16"/>
    <mergeCell ref="A17:B17"/>
    <mergeCell ref="AE17:AF17"/>
    <mergeCell ref="A16:B16"/>
    <mergeCell ref="AE1:AF1"/>
    <mergeCell ref="AE2:AF2"/>
    <mergeCell ref="AE3:AF3"/>
    <mergeCell ref="AE4:AF4"/>
    <mergeCell ref="AG1:AH1"/>
    <mergeCell ref="AG2:AH2"/>
    <mergeCell ref="AG3:AH3"/>
    <mergeCell ref="AG4:AH4"/>
    <mergeCell ref="A1:E4"/>
    <mergeCell ref="A6:B6"/>
    <mergeCell ref="AD8:AD9"/>
    <mergeCell ref="AE8:AF9"/>
    <mergeCell ref="AE11:AF11"/>
    <mergeCell ref="L12:M12"/>
    <mergeCell ref="AE12:AF12"/>
    <mergeCell ref="L10:M10"/>
    <mergeCell ref="N10:O10"/>
    <mergeCell ref="AE10:AF10"/>
    <mergeCell ref="A10:B10"/>
    <mergeCell ref="AE15:AF15"/>
    <mergeCell ref="AE13:AF13"/>
    <mergeCell ref="L14:M14"/>
    <mergeCell ref="N14:O14"/>
    <mergeCell ref="AE14:AF14"/>
    <mergeCell ref="L13:M13"/>
    <mergeCell ref="A13:B13"/>
    <mergeCell ref="A14:B14"/>
    <mergeCell ref="A15:B15"/>
    <mergeCell ref="D13:K13"/>
    <mergeCell ref="L15:M15"/>
    <mergeCell ref="N15:O15"/>
    <mergeCell ref="D14:K14"/>
    <mergeCell ref="D15:K15"/>
  </mergeCells>
  <conditionalFormatting sqref="AE10:AF59">
    <cfRule type="cellIs" dxfId="36" priority="62" operator="lessThan">
      <formula>1</formula>
    </cfRule>
    <cfRule type="cellIs" dxfId="35" priority="63" operator="greaterThan">
      <formula>1</formula>
    </cfRule>
  </conditionalFormatting>
  <conditionalFormatting sqref="AG10:AH59">
    <cfRule type="containsText" dxfId="34" priority="1" operator="containsText" text="Ulaşılamadı-Makul">
      <formula>NOT(ISERROR(SEARCH("Ulaşılamadı-Makul",AG10)))</formula>
    </cfRule>
    <cfRule type="containsText" dxfId="33" priority="2" operator="containsText" text="Ulaşılamadı">
      <formula>NOT(ISERROR(SEARCH("Ulaşılamadı",AG10)))</formula>
    </cfRule>
    <cfRule type="containsText" dxfId="32" priority="3" operator="containsText" text="Ulaşıldı">
      <formula>NOT(ISERROR(SEARCH("Ulaşıldı",AG10)))</formula>
    </cfRule>
    <cfRule type="containsText" dxfId="31" priority="4" operator="containsText" text="İyileştirilmeli">
      <formula>NOT(ISERROR(SEARCH("İyileştirilmeli",AG10)))</formula>
    </cfRule>
    <cfRule type="containsText" dxfId="30" priority="5" operator="containsText" text="Makul">
      <formula>NOT(ISERROR(SEARCH("Makul",AG10)))</formula>
    </cfRule>
    <cfRule type="containsText" dxfId="29" priority="6" operator="containsText" text="Ulaşıldı">
      <formula>NOT(ISERROR(SEARCH("Ulaşıldı",AG10)))</formula>
    </cfRule>
  </conditionalFormatting>
  <conditionalFormatting sqref="AG10:AH59">
    <cfRule type="expression" dxfId="28" priority="7">
      <formula>$U$15="Ulaşıldı"</formula>
    </cfRule>
  </conditionalFormatting>
  <pageMargins left="0.39370078740157483" right="0.31496062992125984" top="0.39370078740157483" bottom="0.47244094488188981" header="0.31496062992125984" footer="0.31496062992125984"/>
  <pageSetup paperSize="9" scale="70" fitToHeight="0" orientation="landscape" r:id="rId1"/>
  <headerFooter>
    <oddFooter>&amp;L&amp;"Cambria,Normal"&amp;8&amp;K01+013(Form No: FRM-0012, Revizyon Tarihi: -, Revizyon No: 0)&amp;R&amp;"Cambria,Normal"&amp;8&amp;K002060Sayfa &amp;P / &amp;N</oddFooter>
  </headerFooter>
  <ignoredErrors>
    <ignoredError sqref="AF10" evalError="1"/>
    <ignoredError sqref="V44:V59 V10:V42"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showGridLines="0" workbookViewId="0">
      <selection activeCell="I21" sqref="I21"/>
    </sheetView>
  </sheetViews>
  <sheetFormatPr defaultColWidth="9.140625" defaultRowHeight="14.25" x14ac:dyDescent="0.25"/>
  <cols>
    <col min="1" max="1" width="11" style="15" customWidth="1"/>
    <col min="2" max="2" width="12.5703125" style="15" customWidth="1"/>
    <col min="3" max="16384" width="9.140625" style="11"/>
  </cols>
  <sheetData>
    <row r="1" spans="1:8" x14ac:dyDescent="0.25">
      <c r="A1" s="222" t="s">
        <v>27</v>
      </c>
      <c r="B1" s="222"/>
      <c r="C1" s="222"/>
      <c r="D1" s="222"/>
      <c r="E1" s="222"/>
      <c r="F1" s="222"/>
      <c r="G1" s="222"/>
      <c r="H1" s="222"/>
    </row>
    <row r="2" spans="1:8" ht="28.5" x14ac:dyDescent="0.25">
      <c r="A2" s="12" t="s">
        <v>28</v>
      </c>
      <c r="B2" s="12" t="s">
        <v>2</v>
      </c>
      <c r="C2" s="223" t="s">
        <v>29</v>
      </c>
      <c r="D2" s="223"/>
      <c r="E2" s="223"/>
      <c r="F2" s="223"/>
      <c r="G2" s="223"/>
      <c r="H2" s="223"/>
    </row>
    <row r="3" spans="1:8" x14ac:dyDescent="0.25">
      <c r="A3" s="13">
        <v>0</v>
      </c>
      <c r="B3" s="14" t="s">
        <v>4</v>
      </c>
      <c r="C3" s="224" t="s">
        <v>30</v>
      </c>
      <c r="D3" s="224"/>
      <c r="E3" s="224"/>
      <c r="F3" s="224"/>
      <c r="G3" s="224"/>
      <c r="H3" s="224"/>
    </row>
  </sheetData>
  <mergeCells count="3">
    <mergeCell ref="A1:H1"/>
    <mergeCell ref="C2:H2"/>
    <mergeCell ref="C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6:W140"/>
  <sheetViews>
    <sheetView showGridLines="0" tabSelected="1" topLeftCell="A46" workbookViewId="0">
      <selection activeCell="AA57" sqref="AA57"/>
    </sheetView>
  </sheetViews>
  <sheetFormatPr defaultColWidth="4.7109375" defaultRowHeight="12.75" x14ac:dyDescent="0.25"/>
  <cols>
    <col min="1" max="2" width="4.7109375" style="17" customWidth="1"/>
    <col min="3" max="3" width="8.28515625" style="17" bestFit="1" customWidth="1"/>
    <col min="4" max="11" width="4.7109375" style="17" customWidth="1"/>
    <col min="12" max="13" width="4.28515625" style="102" customWidth="1"/>
    <col min="14" max="19" width="6" style="17" customWidth="1"/>
    <col min="20" max="20" width="8.28515625" style="81" customWidth="1"/>
    <col min="21" max="21" width="10.140625" style="120" customWidth="1"/>
    <col min="22" max="23" width="8.7109375" style="17" customWidth="1"/>
    <col min="24" max="16384" width="4.7109375" style="17"/>
  </cols>
  <sheetData>
    <row r="6" spans="1:23" x14ac:dyDescent="0.25">
      <c r="A6" s="239" t="s">
        <v>183</v>
      </c>
      <c r="B6" s="239"/>
      <c r="C6" s="239"/>
      <c r="D6" s="239"/>
      <c r="E6" s="239"/>
      <c r="F6" s="239"/>
      <c r="G6" s="239"/>
      <c r="H6" s="239"/>
      <c r="I6" s="239"/>
      <c r="J6" s="239"/>
      <c r="K6" s="239"/>
      <c r="L6" s="239"/>
      <c r="M6" s="239"/>
      <c r="N6" s="239"/>
      <c r="O6" s="239"/>
      <c r="P6" s="239"/>
      <c r="Q6" s="239"/>
      <c r="R6" s="239"/>
      <c r="S6" s="239"/>
      <c r="T6" s="239"/>
      <c r="U6" s="239"/>
      <c r="V6" s="239"/>
      <c r="W6" s="239"/>
    </row>
    <row r="7" spans="1:23" x14ac:dyDescent="0.25">
      <c r="A7" s="239" t="s">
        <v>158</v>
      </c>
      <c r="B7" s="239"/>
      <c r="C7" s="239"/>
      <c r="D7" s="239"/>
      <c r="E7" s="239"/>
      <c r="F7" s="239"/>
      <c r="G7" s="239"/>
      <c r="H7" s="239"/>
      <c r="I7" s="239"/>
      <c r="J7" s="239"/>
      <c r="K7" s="239"/>
      <c r="L7" s="239"/>
      <c r="M7" s="239"/>
      <c r="N7" s="239"/>
      <c r="O7" s="239"/>
      <c r="P7" s="239"/>
      <c r="Q7" s="239"/>
      <c r="R7" s="239"/>
      <c r="S7" s="239"/>
      <c r="T7" s="239"/>
      <c r="U7" s="239"/>
      <c r="V7" s="239"/>
      <c r="W7" s="239"/>
    </row>
    <row r="8" spans="1:23" ht="15" customHeight="1" x14ac:dyDescent="0.25">
      <c r="F8" s="1"/>
      <c r="G8" s="1"/>
      <c r="H8" s="1"/>
      <c r="I8" s="1"/>
      <c r="J8" s="1"/>
      <c r="K8" s="1"/>
      <c r="L8" s="1"/>
      <c r="M8" s="1"/>
      <c r="N8" s="1"/>
      <c r="O8" s="1"/>
      <c r="P8" s="1"/>
      <c r="Q8" s="1"/>
      <c r="R8" s="1"/>
      <c r="S8" s="1"/>
      <c r="U8" s="118"/>
    </row>
    <row r="9" spans="1:23" x14ac:dyDescent="0.25">
      <c r="A9" s="240" t="s">
        <v>157</v>
      </c>
      <c r="B9" s="240"/>
      <c r="C9" s="240"/>
      <c r="D9" s="240" t="s">
        <v>159</v>
      </c>
      <c r="E9" s="240"/>
      <c r="F9" s="240"/>
      <c r="G9" s="241" t="s">
        <v>160</v>
      </c>
      <c r="H9" s="241"/>
      <c r="I9" s="241"/>
      <c r="J9" s="241"/>
      <c r="K9" s="241"/>
      <c r="L9" s="241"/>
      <c r="M9" s="241"/>
      <c r="N9" s="241"/>
      <c r="O9" s="241"/>
      <c r="P9" s="241"/>
      <c r="Q9" s="241"/>
      <c r="R9" s="241"/>
      <c r="S9" s="241"/>
      <c r="T9" s="241"/>
      <c r="U9" s="241"/>
      <c r="V9" s="241"/>
      <c r="W9" s="241"/>
    </row>
    <row r="10" spans="1:23" x14ac:dyDescent="0.25">
      <c r="A10" s="240"/>
      <c r="B10" s="240"/>
      <c r="C10" s="240"/>
      <c r="D10" s="240"/>
      <c r="E10" s="240"/>
      <c r="F10" s="240"/>
      <c r="G10" s="232" t="s">
        <v>161</v>
      </c>
      <c r="H10" s="232"/>
      <c r="I10" s="232"/>
      <c r="J10" s="232"/>
      <c r="K10" s="232"/>
      <c r="L10" s="247" t="s">
        <v>162</v>
      </c>
      <c r="M10" s="247"/>
      <c r="N10" s="247"/>
      <c r="O10" s="247"/>
      <c r="P10" s="229" t="s">
        <v>163</v>
      </c>
      <c r="Q10" s="229"/>
      <c r="R10" s="229"/>
      <c r="S10" s="229"/>
      <c r="T10" s="242" t="s">
        <v>164</v>
      </c>
      <c r="U10" s="242"/>
      <c r="V10" s="242"/>
      <c r="W10" s="242"/>
    </row>
    <row r="11" spans="1:23" x14ac:dyDescent="0.25">
      <c r="A11" s="231" t="s">
        <v>169</v>
      </c>
      <c r="B11" s="231"/>
      <c r="C11" s="231"/>
      <c r="D11" s="231">
        <v>2024</v>
      </c>
      <c r="E11" s="231"/>
      <c r="F11" s="231"/>
      <c r="G11" s="232" t="s">
        <v>165</v>
      </c>
      <c r="H11" s="232"/>
      <c r="I11" s="232"/>
      <c r="J11" s="232"/>
      <c r="K11" s="232"/>
      <c r="L11" s="247" t="s">
        <v>179</v>
      </c>
      <c r="M11" s="247"/>
      <c r="N11" s="247"/>
      <c r="O11" s="247"/>
      <c r="P11" s="229" t="s">
        <v>166</v>
      </c>
      <c r="Q11" s="229"/>
      <c r="R11" s="229"/>
      <c r="S11" s="229"/>
      <c r="T11" s="242" t="s">
        <v>167</v>
      </c>
      <c r="U11" s="242"/>
      <c r="V11" s="242"/>
      <c r="W11" s="242"/>
    </row>
    <row r="12" spans="1:23" s="5" customFormat="1" x14ac:dyDescent="0.25">
      <c r="A12" s="3"/>
      <c r="B12" s="3"/>
      <c r="C12" s="4"/>
      <c r="D12" s="4"/>
      <c r="E12" s="4"/>
      <c r="F12" s="4"/>
      <c r="G12" s="4"/>
      <c r="H12" s="4"/>
      <c r="I12" s="4"/>
      <c r="J12" s="4"/>
      <c r="K12" s="4"/>
      <c r="L12" s="4"/>
      <c r="M12" s="4"/>
      <c r="N12" s="4"/>
      <c r="O12" s="4"/>
      <c r="P12" s="4"/>
      <c r="Q12" s="4"/>
      <c r="R12" s="4"/>
      <c r="S12" s="4"/>
      <c r="T12" s="82"/>
      <c r="U12" s="83"/>
      <c r="V12" s="4"/>
      <c r="W12" s="4"/>
    </row>
    <row r="13" spans="1:23" s="16" customFormat="1" ht="12.75" customHeight="1" x14ac:dyDescent="0.25">
      <c r="A13" s="156" t="s">
        <v>5</v>
      </c>
      <c r="B13" s="156"/>
      <c r="C13" s="156" t="s">
        <v>6</v>
      </c>
      <c r="D13" s="154" t="s">
        <v>20</v>
      </c>
      <c r="E13" s="154"/>
      <c r="F13" s="154"/>
      <c r="G13" s="154"/>
      <c r="H13" s="154"/>
      <c r="I13" s="154"/>
      <c r="J13" s="154"/>
      <c r="K13" s="154"/>
      <c r="L13" s="213" t="s">
        <v>180</v>
      </c>
      <c r="M13" s="213"/>
      <c r="N13" s="244" t="s">
        <v>23</v>
      </c>
      <c r="O13" s="245"/>
      <c r="P13" s="245"/>
      <c r="Q13" s="245"/>
      <c r="R13" s="245"/>
      <c r="S13" s="246"/>
      <c r="T13" s="243" t="s">
        <v>181</v>
      </c>
      <c r="U13" s="230" t="s">
        <v>182</v>
      </c>
      <c r="V13" s="213" t="s">
        <v>170</v>
      </c>
      <c r="W13" s="213"/>
    </row>
    <row r="14" spans="1:23" s="21" customFormat="1" ht="82.5" customHeight="1" x14ac:dyDescent="0.2">
      <c r="A14" s="156"/>
      <c r="B14" s="156"/>
      <c r="C14" s="156"/>
      <c r="D14" s="154"/>
      <c r="E14" s="154"/>
      <c r="F14" s="154"/>
      <c r="G14" s="154"/>
      <c r="H14" s="154"/>
      <c r="I14" s="154"/>
      <c r="J14" s="154"/>
      <c r="K14" s="154"/>
      <c r="L14" s="213"/>
      <c r="M14" s="213"/>
      <c r="N14" s="135" t="s">
        <v>8</v>
      </c>
      <c r="O14" s="135" t="s">
        <v>9</v>
      </c>
      <c r="P14" s="135" t="s">
        <v>10</v>
      </c>
      <c r="Q14" s="135" t="s">
        <v>11</v>
      </c>
      <c r="R14" s="135" t="s">
        <v>12</v>
      </c>
      <c r="S14" s="135" t="s">
        <v>13</v>
      </c>
      <c r="T14" s="243"/>
      <c r="U14" s="230"/>
      <c r="V14" s="213"/>
      <c r="W14" s="213"/>
    </row>
    <row r="15" spans="1:23" s="32" customFormat="1" ht="15" customHeight="1" x14ac:dyDescent="0.25">
      <c r="A15" s="159" t="s">
        <v>168</v>
      </c>
      <c r="B15" s="160"/>
      <c r="C15" s="41" t="s">
        <v>77</v>
      </c>
      <c r="D15" s="163" t="s">
        <v>33</v>
      </c>
      <c r="E15" s="163"/>
      <c r="F15" s="163"/>
      <c r="G15" s="163"/>
      <c r="H15" s="163"/>
      <c r="I15" s="163"/>
      <c r="J15" s="163"/>
      <c r="K15" s="163"/>
      <c r="L15" s="157">
        <v>21</v>
      </c>
      <c r="M15" s="158"/>
      <c r="N15" s="80"/>
      <c r="O15" s="80"/>
      <c r="P15" s="80"/>
      <c r="Q15" s="80"/>
      <c r="R15" s="80"/>
      <c r="S15" s="80">
        <v>35</v>
      </c>
      <c r="T15" s="114"/>
      <c r="U15" s="119">
        <f>2-(T15/L15)</f>
        <v>2</v>
      </c>
      <c r="V15" s="211" t="str">
        <f>IF(U15&lt;=50%,"Ulaşılamadı",IF(U15&lt;=70%,"İyileştirilmeli",IF(U15&lt;=85%,"Ulaşılamadı-Makul",IF(U15&lt;500%,"Ulaşıldı"))))</f>
        <v>Ulaşıldı</v>
      </c>
      <c r="W15" s="212"/>
    </row>
    <row r="16" spans="1:23" s="32" customFormat="1" ht="15" customHeight="1" x14ac:dyDescent="0.25">
      <c r="A16" s="161" t="s">
        <v>54</v>
      </c>
      <c r="B16" s="161"/>
      <c r="C16" s="41" t="s">
        <v>31</v>
      </c>
      <c r="D16" s="163" t="s">
        <v>35</v>
      </c>
      <c r="E16" s="163"/>
      <c r="F16" s="163"/>
      <c r="G16" s="163"/>
      <c r="H16" s="163"/>
      <c r="I16" s="163"/>
      <c r="J16" s="163"/>
      <c r="K16" s="163"/>
      <c r="L16" s="138">
        <v>16</v>
      </c>
      <c r="M16" s="138"/>
      <c r="N16" s="80"/>
      <c r="O16" s="80"/>
      <c r="P16" s="80"/>
      <c r="Q16" s="80"/>
      <c r="R16" s="80"/>
      <c r="S16" s="80">
        <v>13</v>
      </c>
      <c r="T16" s="114">
        <f t="shared" ref="T16:T61" si="0">SUM(N16:S16)</f>
        <v>13</v>
      </c>
      <c r="U16" s="119">
        <f>2-(T16/L16)</f>
        <v>1.1875</v>
      </c>
      <c r="V16" s="211" t="str">
        <f t="shared" ref="V16:V61" si="1">IF(U16&lt;=50%,"Ulaşılamadı",IF(U16&lt;=70%,"İyileştirilmeli",IF(U16&lt;=85%,"Ulaşılamadı-Makul",IF(U16&lt;500%,"Ulaşıldı"))))</f>
        <v>Ulaşıldı</v>
      </c>
      <c r="W16" s="212"/>
    </row>
    <row r="17" spans="1:23" s="32" customFormat="1" ht="39.75" customHeight="1" x14ac:dyDescent="0.25">
      <c r="A17" s="139" t="s">
        <v>54</v>
      </c>
      <c r="B17" s="139"/>
      <c r="C17" s="40" t="s">
        <v>34</v>
      </c>
      <c r="D17" s="142" t="s">
        <v>153</v>
      </c>
      <c r="E17" s="142"/>
      <c r="F17" s="142"/>
      <c r="G17" s="142"/>
      <c r="H17" s="142"/>
      <c r="I17" s="142"/>
      <c r="J17" s="142"/>
      <c r="K17" s="142"/>
      <c r="L17" s="138">
        <v>105</v>
      </c>
      <c r="M17" s="138"/>
      <c r="N17" s="80">
        <v>0</v>
      </c>
      <c r="O17" s="80">
        <v>0</v>
      </c>
      <c r="P17" s="80">
        <v>0</v>
      </c>
      <c r="Q17" s="80">
        <v>0</v>
      </c>
      <c r="R17" s="80">
        <v>2</v>
      </c>
      <c r="S17" s="80">
        <v>0</v>
      </c>
      <c r="T17" s="114">
        <f t="shared" si="0"/>
        <v>2</v>
      </c>
      <c r="U17" s="119">
        <f t="shared" ref="U17:U61" si="2">(T17/L17)</f>
        <v>1.9047619047619049E-2</v>
      </c>
      <c r="V17" s="211" t="str">
        <f t="shared" si="1"/>
        <v>Ulaşılamadı</v>
      </c>
      <c r="W17" s="212"/>
    </row>
    <row r="18" spans="1:23" s="32" customFormat="1" ht="25.5" customHeight="1" x14ac:dyDescent="0.25">
      <c r="A18" s="140" t="s">
        <v>53</v>
      </c>
      <c r="B18" s="140"/>
      <c r="C18" s="42" t="s">
        <v>36</v>
      </c>
      <c r="D18" s="143" t="s">
        <v>79</v>
      </c>
      <c r="E18" s="143"/>
      <c r="F18" s="143"/>
      <c r="G18" s="143"/>
      <c r="H18" s="143"/>
      <c r="I18" s="143"/>
      <c r="J18" s="143"/>
      <c r="K18" s="143"/>
      <c r="L18" s="138">
        <v>93</v>
      </c>
      <c r="M18" s="138"/>
      <c r="N18" s="80"/>
      <c r="O18" s="80"/>
      <c r="P18" s="80"/>
      <c r="Q18" s="80"/>
      <c r="R18" s="80"/>
      <c r="S18" s="80">
        <v>100</v>
      </c>
      <c r="T18" s="114">
        <v>100</v>
      </c>
      <c r="U18" s="119">
        <f t="shared" si="2"/>
        <v>1.075268817204301</v>
      </c>
      <c r="V18" s="211" t="str">
        <f t="shared" si="1"/>
        <v>Ulaşıldı</v>
      </c>
      <c r="W18" s="212"/>
    </row>
    <row r="19" spans="1:23" s="32" customFormat="1" ht="15" customHeight="1" x14ac:dyDescent="0.25">
      <c r="A19" s="141" t="s">
        <v>53</v>
      </c>
      <c r="B19" s="141"/>
      <c r="C19" s="43" t="s">
        <v>37</v>
      </c>
      <c r="D19" s="144" t="s">
        <v>80</v>
      </c>
      <c r="E19" s="144"/>
      <c r="F19" s="144"/>
      <c r="G19" s="144"/>
      <c r="H19" s="144"/>
      <c r="I19" s="144"/>
      <c r="J19" s="144"/>
      <c r="K19" s="144"/>
      <c r="L19" s="138">
        <v>7</v>
      </c>
      <c r="M19" s="138"/>
      <c r="N19" s="80"/>
      <c r="O19" s="80"/>
      <c r="P19" s="80"/>
      <c r="Q19" s="80"/>
      <c r="R19" s="80"/>
      <c r="S19" s="80">
        <v>7</v>
      </c>
      <c r="T19" s="114">
        <v>7</v>
      </c>
      <c r="U19" s="119">
        <f t="shared" si="2"/>
        <v>1</v>
      </c>
      <c r="V19" s="211" t="str">
        <f t="shared" si="1"/>
        <v>Ulaşıldı</v>
      </c>
      <c r="W19" s="212"/>
    </row>
    <row r="20" spans="1:23" s="32" customFormat="1" ht="15" customHeight="1" x14ac:dyDescent="0.25">
      <c r="A20" s="145" t="s">
        <v>52</v>
      </c>
      <c r="B20" s="145"/>
      <c r="C20" s="46" t="s">
        <v>39</v>
      </c>
      <c r="D20" s="166" t="s">
        <v>82</v>
      </c>
      <c r="E20" s="166"/>
      <c r="F20" s="166"/>
      <c r="G20" s="166"/>
      <c r="H20" s="166"/>
      <c r="I20" s="166"/>
      <c r="J20" s="166"/>
      <c r="K20" s="166"/>
      <c r="L20" s="138">
        <v>57</v>
      </c>
      <c r="M20" s="138"/>
      <c r="N20" s="80"/>
      <c r="O20" s="80"/>
      <c r="P20" s="80"/>
      <c r="Q20" s="80"/>
      <c r="R20" s="80"/>
      <c r="S20" s="80">
        <v>46</v>
      </c>
      <c r="T20" s="114">
        <v>46</v>
      </c>
      <c r="U20" s="119">
        <f t="shared" si="2"/>
        <v>0.80701754385964908</v>
      </c>
      <c r="V20" s="211" t="str">
        <f t="shared" si="1"/>
        <v>Ulaşılamadı-Makul</v>
      </c>
      <c r="W20" s="212"/>
    </row>
    <row r="21" spans="1:23" s="32" customFormat="1" ht="23.25" customHeight="1" x14ac:dyDescent="0.25">
      <c r="A21" s="175" t="s">
        <v>52</v>
      </c>
      <c r="B21" s="175"/>
      <c r="C21" s="37" t="s">
        <v>40</v>
      </c>
      <c r="D21" s="176" t="s">
        <v>83</v>
      </c>
      <c r="E21" s="176"/>
      <c r="F21" s="176"/>
      <c r="G21" s="176"/>
      <c r="H21" s="176"/>
      <c r="I21" s="176"/>
      <c r="J21" s="176"/>
      <c r="K21" s="176"/>
      <c r="L21" s="138">
        <v>52</v>
      </c>
      <c r="M21" s="138"/>
      <c r="N21" s="80"/>
      <c r="O21" s="80"/>
      <c r="P21" s="80"/>
      <c r="Q21" s="80"/>
      <c r="R21" s="80"/>
      <c r="S21" s="80">
        <v>42</v>
      </c>
      <c r="T21" s="114">
        <v>42</v>
      </c>
      <c r="U21" s="119">
        <f t="shared" si="2"/>
        <v>0.80769230769230771</v>
      </c>
      <c r="V21" s="211" t="str">
        <f t="shared" si="1"/>
        <v>Ulaşılamadı-Makul</v>
      </c>
      <c r="W21" s="212"/>
    </row>
    <row r="22" spans="1:23" s="32" customFormat="1" ht="27.75" customHeight="1" x14ac:dyDescent="0.25">
      <c r="A22" s="173" t="s">
        <v>52</v>
      </c>
      <c r="B22" s="173"/>
      <c r="C22" s="45" t="s">
        <v>41</v>
      </c>
      <c r="D22" s="174" t="s">
        <v>84</v>
      </c>
      <c r="E22" s="174"/>
      <c r="F22" s="174"/>
      <c r="G22" s="174"/>
      <c r="H22" s="174"/>
      <c r="I22" s="174"/>
      <c r="J22" s="174"/>
      <c r="K22" s="174"/>
      <c r="L22" s="138">
        <v>16</v>
      </c>
      <c r="M22" s="138"/>
      <c r="N22" s="80"/>
      <c r="O22" s="80"/>
      <c r="P22" s="80"/>
      <c r="Q22" s="80"/>
      <c r="R22" s="80"/>
      <c r="S22" s="80"/>
      <c r="T22" s="114">
        <v>2</v>
      </c>
      <c r="U22" s="119">
        <f t="shared" si="2"/>
        <v>0.125</v>
      </c>
      <c r="V22" s="211" t="str">
        <f t="shared" si="1"/>
        <v>Ulaşılamadı</v>
      </c>
      <c r="W22" s="212"/>
    </row>
    <row r="23" spans="1:23" s="32" customFormat="1" ht="27" customHeight="1" x14ac:dyDescent="0.25">
      <c r="A23" s="168" t="s">
        <v>51</v>
      </c>
      <c r="B23" s="168"/>
      <c r="C23" s="48" t="s">
        <v>90</v>
      </c>
      <c r="D23" s="169" t="s">
        <v>184</v>
      </c>
      <c r="E23" s="169"/>
      <c r="F23" s="169"/>
      <c r="G23" s="169"/>
      <c r="H23" s="169"/>
      <c r="I23" s="169"/>
      <c r="J23" s="169"/>
      <c r="K23" s="169"/>
      <c r="L23" s="170">
        <v>49</v>
      </c>
      <c r="M23" s="170"/>
      <c r="N23" s="80"/>
      <c r="O23" s="80"/>
      <c r="P23" s="80"/>
      <c r="Q23" s="80"/>
      <c r="R23" s="80"/>
      <c r="S23" s="80">
        <v>22</v>
      </c>
      <c r="T23" s="114">
        <v>22</v>
      </c>
      <c r="U23" s="119">
        <f>2-(T23/L23)</f>
        <v>1.5510204081632653</v>
      </c>
      <c r="V23" s="211" t="str">
        <f t="shared" si="1"/>
        <v>Ulaşıldı</v>
      </c>
      <c r="W23" s="212"/>
    </row>
    <row r="24" spans="1:23" s="32" customFormat="1" ht="27" customHeight="1" x14ac:dyDescent="0.25">
      <c r="A24" s="178" t="s">
        <v>51</v>
      </c>
      <c r="B24" s="178"/>
      <c r="C24" s="38" t="s">
        <v>42</v>
      </c>
      <c r="D24" s="177" t="s">
        <v>88</v>
      </c>
      <c r="E24" s="177"/>
      <c r="F24" s="177"/>
      <c r="G24" s="177"/>
      <c r="H24" s="177"/>
      <c r="I24" s="177"/>
      <c r="J24" s="177"/>
      <c r="K24" s="177"/>
      <c r="L24" s="170">
        <v>78</v>
      </c>
      <c r="M24" s="170"/>
      <c r="N24" s="80">
        <v>0</v>
      </c>
      <c r="O24" s="80">
        <v>0</v>
      </c>
      <c r="P24" s="80">
        <v>0</v>
      </c>
      <c r="Q24" s="80">
        <v>0</v>
      </c>
      <c r="R24" s="80">
        <v>0</v>
      </c>
      <c r="S24" s="80">
        <v>0</v>
      </c>
      <c r="T24" s="114">
        <f t="shared" si="0"/>
        <v>0</v>
      </c>
      <c r="U24" s="119">
        <f t="shared" si="2"/>
        <v>0</v>
      </c>
      <c r="V24" s="211" t="str">
        <f t="shared" si="1"/>
        <v>Ulaşılamadı</v>
      </c>
      <c r="W24" s="212"/>
    </row>
    <row r="25" spans="1:23" s="32" customFormat="1" ht="45.75" customHeight="1" x14ac:dyDescent="0.25">
      <c r="A25" s="178" t="s">
        <v>51</v>
      </c>
      <c r="B25" s="178"/>
      <c r="C25" s="38" t="s">
        <v>203</v>
      </c>
      <c r="D25" s="177" t="s">
        <v>202</v>
      </c>
      <c r="E25" s="177"/>
      <c r="F25" s="177"/>
      <c r="G25" s="177"/>
      <c r="H25" s="177"/>
      <c r="I25" s="177"/>
      <c r="J25" s="177"/>
      <c r="K25" s="177"/>
      <c r="L25" s="170">
        <v>6</v>
      </c>
      <c r="M25" s="170"/>
      <c r="N25" s="80">
        <v>0</v>
      </c>
      <c r="O25" s="80">
        <v>0</v>
      </c>
      <c r="P25" s="80">
        <v>0</v>
      </c>
      <c r="Q25" s="80">
        <v>0</v>
      </c>
      <c r="R25" s="80">
        <v>0</v>
      </c>
      <c r="S25" s="80">
        <v>0</v>
      </c>
      <c r="T25" s="114">
        <f t="shared" si="0"/>
        <v>0</v>
      </c>
      <c r="U25" s="119">
        <f t="shared" si="2"/>
        <v>0</v>
      </c>
      <c r="V25" s="211" t="str">
        <f t="shared" ref="V25" si="3">IF(U25&lt;=50%,"Ulaşılamadı",IF(U25&lt;=70%,"İyileştirilmeli",IF(U25&lt;=85%,"Ulaşılamadı-Makul",IF(U25&lt;500%,"Ulaşıldı"))))</f>
        <v>Ulaşılamadı</v>
      </c>
      <c r="W25" s="212"/>
    </row>
    <row r="26" spans="1:23" s="32" customFormat="1" ht="39.75" customHeight="1" x14ac:dyDescent="0.25">
      <c r="A26" s="179" t="s">
        <v>50</v>
      </c>
      <c r="B26" s="179"/>
      <c r="C26" s="49" t="s">
        <v>93</v>
      </c>
      <c r="D26" s="180" t="s">
        <v>91</v>
      </c>
      <c r="E26" s="180"/>
      <c r="F26" s="180"/>
      <c r="G26" s="180"/>
      <c r="H26" s="180"/>
      <c r="I26" s="180"/>
      <c r="J26" s="180"/>
      <c r="K26" s="180"/>
      <c r="L26" s="181">
        <v>14</v>
      </c>
      <c r="M26" s="181"/>
      <c r="N26" s="80">
        <v>1</v>
      </c>
      <c r="O26" s="80">
        <v>2</v>
      </c>
      <c r="P26" s="80">
        <v>0</v>
      </c>
      <c r="Q26" s="80">
        <v>6</v>
      </c>
      <c r="R26" s="80">
        <v>3</v>
      </c>
      <c r="S26" s="80">
        <v>0</v>
      </c>
      <c r="T26" s="114">
        <f t="shared" si="0"/>
        <v>12</v>
      </c>
      <c r="U26" s="119">
        <f t="shared" si="2"/>
        <v>0.8571428571428571</v>
      </c>
      <c r="V26" s="211" t="str">
        <f t="shared" si="1"/>
        <v>Ulaşıldı</v>
      </c>
      <c r="W26" s="212"/>
    </row>
    <row r="27" spans="1:23" s="32" customFormat="1" ht="41.25" customHeight="1" x14ac:dyDescent="0.25">
      <c r="A27" s="179" t="s">
        <v>50</v>
      </c>
      <c r="B27" s="179"/>
      <c r="C27" s="49" t="s">
        <v>44</v>
      </c>
      <c r="D27" s="180" t="s">
        <v>92</v>
      </c>
      <c r="E27" s="180"/>
      <c r="F27" s="180"/>
      <c r="G27" s="180"/>
      <c r="H27" s="180"/>
      <c r="I27" s="180"/>
      <c r="J27" s="180"/>
      <c r="K27" s="180"/>
      <c r="L27" s="181">
        <v>3</v>
      </c>
      <c r="M27" s="181"/>
      <c r="N27" s="80">
        <v>0</v>
      </c>
      <c r="O27" s="80">
        <v>0</v>
      </c>
      <c r="P27" s="80">
        <v>0</v>
      </c>
      <c r="Q27" s="80">
        <v>0</v>
      </c>
      <c r="R27" s="80">
        <v>0</v>
      </c>
      <c r="S27" s="80">
        <v>3</v>
      </c>
      <c r="T27" s="114">
        <f t="shared" si="0"/>
        <v>3</v>
      </c>
      <c r="U27" s="119">
        <f t="shared" si="2"/>
        <v>1</v>
      </c>
      <c r="V27" s="211" t="str">
        <f t="shared" si="1"/>
        <v>Ulaşıldı</v>
      </c>
      <c r="W27" s="212"/>
    </row>
    <row r="28" spans="1:23" s="32" customFormat="1" ht="27" customHeight="1" x14ac:dyDescent="0.25">
      <c r="A28" s="182" t="s">
        <v>49</v>
      </c>
      <c r="B28" s="182"/>
      <c r="C28" s="39" t="s">
        <v>45</v>
      </c>
      <c r="D28" s="183" t="s">
        <v>94</v>
      </c>
      <c r="E28" s="183"/>
      <c r="F28" s="183"/>
      <c r="G28" s="183"/>
      <c r="H28" s="183"/>
      <c r="I28" s="183"/>
      <c r="J28" s="183"/>
      <c r="K28" s="183"/>
      <c r="L28" s="184">
        <v>3</v>
      </c>
      <c r="M28" s="184"/>
      <c r="N28" s="80">
        <v>0</v>
      </c>
      <c r="O28" s="80">
        <v>0</v>
      </c>
      <c r="P28" s="80">
        <v>1</v>
      </c>
      <c r="Q28" s="80">
        <v>0</v>
      </c>
      <c r="R28" s="80">
        <v>0</v>
      </c>
      <c r="S28" s="80">
        <v>0</v>
      </c>
      <c r="T28" s="114">
        <f t="shared" si="0"/>
        <v>1</v>
      </c>
      <c r="U28" s="119">
        <f t="shared" si="2"/>
        <v>0.33333333333333331</v>
      </c>
      <c r="V28" s="211" t="str">
        <f t="shared" si="1"/>
        <v>Ulaşılamadı</v>
      </c>
      <c r="W28" s="212"/>
    </row>
    <row r="29" spans="1:23" s="32" customFormat="1" ht="27" customHeight="1" x14ac:dyDescent="0.25">
      <c r="A29" s="182" t="s">
        <v>49</v>
      </c>
      <c r="B29" s="182"/>
      <c r="C29" s="39" t="s">
        <v>46</v>
      </c>
      <c r="D29" s="183" t="s">
        <v>95</v>
      </c>
      <c r="E29" s="183"/>
      <c r="F29" s="183"/>
      <c r="G29" s="183"/>
      <c r="H29" s="183"/>
      <c r="I29" s="183"/>
      <c r="J29" s="183"/>
      <c r="K29" s="183"/>
      <c r="L29" s="184">
        <v>5</v>
      </c>
      <c r="M29" s="184"/>
      <c r="N29" s="80">
        <v>0</v>
      </c>
      <c r="O29" s="80">
        <v>0</v>
      </c>
      <c r="P29" s="80">
        <v>0</v>
      </c>
      <c r="Q29" s="80">
        <v>0</v>
      </c>
      <c r="R29" s="80">
        <v>0</v>
      </c>
      <c r="S29" s="80">
        <v>1</v>
      </c>
      <c r="T29" s="114">
        <f t="shared" si="0"/>
        <v>1</v>
      </c>
      <c r="U29" s="119">
        <f t="shared" si="2"/>
        <v>0.2</v>
      </c>
      <c r="V29" s="211" t="str">
        <f t="shared" si="1"/>
        <v>Ulaşılamadı</v>
      </c>
      <c r="W29" s="212"/>
    </row>
    <row r="30" spans="1:23" s="32" customFormat="1" ht="33.75" customHeight="1" x14ac:dyDescent="0.25">
      <c r="A30" s="182" t="s">
        <v>49</v>
      </c>
      <c r="B30" s="182"/>
      <c r="C30" s="39" t="s">
        <v>47</v>
      </c>
      <c r="D30" s="183" t="s">
        <v>96</v>
      </c>
      <c r="E30" s="183"/>
      <c r="F30" s="183"/>
      <c r="G30" s="183"/>
      <c r="H30" s="183"/>
      <c r="I30" s="183"/>
      <c r="J30" s="183"/>
      <c r="K30" s="183"/>
      <c r="L30" s="184">
        <v>19</v>
      </c>
      <c r="M30" s="184"/>
      <c r="N30" s="80">
        <v>0</v>
      </c>
      <c r="O30" s="80">
        <v>0</v>
      </c>
      <c r="P30" s="80">
        <v>4</v>
      </c>
      <c r="Q30" s="80">
        <v>0</v>
      </c>
      <c r="R30" s="80">
        <v>0</v>
      </c>
      <c r="S30" s="80">
        <v>1</v>
      </c>
      <c r="T30" s="114">
        <f t="shared" si="0"/>
        <v>5</v>
      </c>
      <c r="U30" s="119">
        <f t="shared" si="2"/>
        <v>0.26315789473684209</v>
      </c>
      <c r="V30" s="211" t="str">
        <f t="shared" si="1"/>
        <v>Ulaşılamadı</v>
      </c>
      <c r="W30" s="212"/>
    </row>
    <row r="31" spans="1:23" s="32" customFormat="1" ht="27" customHeight="1" x14ac:dyDescent="0.25">
      <c r="A31" s="175" t="s">
        <v>48</v>
      </c>
      <c r="B31" s="175"/>
      <c r="C31" s="37" t="s">
        <v>55</v>
      </c>
      <c r="D31" s="176" t="s">
        <v>99</v>
      </c>
      <c r="E31" s="176"/>
      <c r="F31" s="176"/>
      <c r="G31" s="176"/>
      <c r="H31" s="176"/>
      <c r="I31" s="176"/>
      <c r="J31" s="176"/>
      <c r="K31" s="176"/>
      <c r="L31" s="138">
        <v>23</v>
      </c>
      <c r="M31" s="138"/>
      <c r="N31" s="80">
        <v>0</v>
      </c>
      <c r="O31" s="80">
        <v>0</v>
      </c>
      <c r="P31" s="80">
        <v>0</v>
      </c>
      <c r="Q31" s="80">
        <v>3</v>
      </c>
      <c r="R31" s="80">
        <v>4</v>
      </c>
      <c r="S31" s="80">
        <v>1</v>
      </c>
      <c r="T31" s="114">
        <f t="shared" si="0"/>
        <v>8</v>
      </c>
      <c r="U31" s="119">
        <f t="shared" si="2"/>
        <v>0.34782608695652173</v>
      </c>
      <c r="V31" s="211" t="str">
        <f t="shared" si="1"/>
        <v>Ulaşılamadı</v>
      </c>
      <c r="W31" s="212"/>
    </row>
    <row r="32" spans="1:23" s="32" customFormat="1" ht="27" customHeight="1" x14ac:dyDescent="0.25">
      <c r="A32" s="175" t="s">
        <v>48</v>
      </c>
      <c r="B32" s="175"/>
      <c r="C32" s="37" t="s">
        <v>186</v>
      </c>
      <c r="D32" s="176" t="s">
        <v>185</v>
      </c>
      <c r="E32" s="176"/>
      <c r="F32" s="176"/>
      <c r="G32" s="176"/>
      <c r="H32" s="176"/>
      <c r="I32" s="176"/>
      <c r="J32" s="176"/>
      <c r="K32" s="176"/>
      <c r="L32" s="138">
        <v>5</v>
      </c>
      <c r="M32" s="138"/>
      <c r="N32" s="80">
        <v>0</v>
      </c>
      <c r="O32" s="80">
        <v>0</v>
      </c>
      <c r="P32" s="80">
        <v>1</v>
      </c>
      <c r="Q32" s="80">
        <v>0</v>
      </c>
      <c r="R32" s="80">
        <v>0</v>
      </c>
      <c r="S32" s="80">
        <v>0</v>
      </c>
      <c r="T32" s="114">
        <f t="shared" ref="T32" si="4">SUM(N32:S32)</f>
        <v>1</v>
      </c>
      <c r="U32" s="119">
        <f t="shared" ref="U32" si="5">(T32/L32)</f>
        <v>0.2</v>
      </c>
      <c r="V32" s="211" t="str">
        <f t="shared" ref="V32" si="6">IF(U32&lt;=50%,"Ulaşılamadı",IF(U32&lt;=70%,"İyileştirilmeli",IF(U32&lt;=85%,"Ulaşılamadı-Makul",IF(U32&lt;500%,"Ulaşıldı"))))</f>
        <v>Ulaşılamadı</v>
      </c>
      <c r="W32" s="212"/>
    </row>
    <row r="33" spans="1:23" s="32" customFormat="1" ht="31.5" customHeight="1" x14ac:dyDescent="0.25">
      <c r="A33" s="173" t="s">
        <v>48</v>
      </c>
      <c r="B33" s="173"/>
      <c r="C33" s="45" t="s">
        <v>101</v>
      </c>
      <c r="D33" s="174" t="s">
        <v>100</v>
      </c>
      <c r="E33" s="174"/>
      <c r="F33" s="174"/>
      <c r="G33" s="174"/>
      <c r="H33" s="174"/>
      <c r="I33" s="174"/>
      <c r="J33" s="174"/>
      <c r="K33" s="174"/>
      <c r="L33" s="138">
        <v>109</v>
      </c>
      <c r="M33" s="138"/>
      <c r="N33" s="80">
        <v>0</v>
      </c>
      <c r="O33" s="80">
        <v>0</v>
      </c>
      <c r="P33" s="80">
        <v>1</v>
      </c>
      <c r="Q33" s="80">
        <v>1</v>
      </c>
      <c r="R33" s="80">
        <v>12</v>
      </c>
      <c r="S33" s="80">
        <v>9</v>
      </c>
      <c r="T33" s="114">
        <f t="shared" si="0"/>
        <v>23</v>
      </c>
      <c r="U33" s="119">
        <f t="shared" si="2"/>
        <v>0.21100917431192662</v>
      </c>
      <c r="V33" s="211" t="str">
        <f t="shared" si="1"/>
        <v>Ulaşılamadı</v>
      </c>
      <c r="W33" s="212"/>
    </row>
    <row r="34" spans="1:23" s="32" customFormat="1" ht="38.25" customHeight="1" x14ac:dyDescent="0.25">
      <c r="A34" s="238" t="s">
        <v>48</v>
      </c>
      <c r="B34" s="238"/>
      <c r="C34" s="124" t="s">
        <v>187</v>
      </c>
      <c r="D34" s="234" t="s">
        <v>188</v>
      </c>
      <c r="E34" s="234"/>
      <c r="F34" s="234"/>
      <c r="G34" s="234"/>
      <c r="H34" s="234"/>
      <c r="I34" s="234"/>
      <c r="J34" s="234"/>
      <c r="K34" s="234"/>
      <c r="L34" s="235">
        <v>5</v>
      </c>
      <c r="M34" s="235"/>
      <c r="N34" s="80">
        <v>0</v>
      </c>
      <c r="O34" s="80">
        <v>0</v>
      </c>
      <c r="P34" s="80">
        <v>1</v>
      </c>
      <c r="Q34" s="80">
        <v>1</v>
      </c>
      <c r="R34" s="80">
        <v>1</v>
      </c>
      <c r="S34" s="80">
        <v>1</v>
      </c>
      <c r="T34" s="114">
        <f t="shared" ref="T34" si="7">SUM(N34:S34)</f>
        <v>4</v>
      </c>
      <c r="U34" s="119">
        <f t="shared" ref="U34" si="8">(T34/L34)</f>
        <v>0.8</v>
      </c>
      <c r="V34" s="211" t="str">
        <f t="shared" ref="V34" si="9">IF(U34&lt;=50%,"Ulaşılamadı",IF(U34&lt;=70%,"İyileştirilmeli",IF(U34&lt;=85%,"Ulaşılamadı-Makul",IF(U34&lt;500%,"Ulaşıldı"))))</f>
        <v>Ulaşılamadı-Makul</v>
      </c>
      <c r="W34" s="212"/>
    </row>
    <row r="35" spans="1:23" s="32" customFormat="1" ht="41.25" customHeight="1" x14ac:dyDescent="0.25">
      <c r="A35" s="145" t="s">
        <v>57</v>
      </c>
      <c r="B35" s="145"/>
      <c r="C35" s="46" t="s">
        <v>56</v>
      </c>
      <c r="D35" s="166" t="s">
        <v>109</v>
      </c>
      <c r="E35" s="166"/>
      <c r="F35" s="166"/>
      <c r="G35" s="166"/>
      <c r="H35" s="166"/>
      <c r="I35" s="166"/>
      <c r="J35" s="166"/>
      <c r="K35" s="166"/>
      <c r="L35" s="190">
        <v>0.43</v>
      </c>
      <c r="M35" s="190"/>
      <c r="N35" s="134">
        <v>0.02</v>
      </c>
      <c r="O35" s="134">
        <v>0.04</v>
      </c>
      <c r="P35" s="134">
        <v>0.02</v>
      </c>
      <c r="Q35" s="80">
        <v>0</v>
      </c>
      <c r="R35" s="134">
        <v>0.04</v>
      </c>
      <c r="S35" s="80">
        <v>0</v>
      </c>
      <c r="T35" s="134">
        <v>0.1</v>
      </c>
      <c r="U35" s="119">
        <f t="shared" si="2"/>
        <v>0.23255813953488375</v>
      </c>
      <c r="V35" s="211" t="str">
        <f t="shared" si="1"/>
        <v>Ulaşılamadı</v>
      </c>
      <c r="W35" s="212"/>
    </row>
    <row r="36" spans="1:23" s="32" customFormat="1" ht="27" customHeight="1" x14ac:dyDescent="0.25">
      <c r="A36" s="145" t="s">
        <v>57</v>
      </c>
      <c r="B36" s="145"/>
      <c r="C36" s="46" t="s">
        <v>58</v>
      </c>
      <c r="D36" s="166" t="s">
        <v>110</v>
      </c>
      <c r="E36" s="166"/>
      <c r="F36" s="166"/>
      <c r="G36" s="166"/>
      <c r="H36" s="166"/>
      <c r="I36" s="166"/>
      <c r="J36" s="166"/>
      <c r="K36" s="166"/>
      <c r="L36" s="190">
        <v>0.12</v>
      </c>
      <c r="M36" s="190"/>
      <c r="N36" s="80"/>
      <c r="O36" s="80"/>
      <c r="P36" s="134">
        <v>0.01</v>
      </c>
      <c r="Q36" s="80"/>
      <c r="R36" s="80"/>
      <c r="S36" s="80"/>
      <c r="T36" s="134">
        <v>0.01</v>
      </c>
      <c r="U36" s="119">
        <f t="shared" si="2"/>
        <v>8.3333333333333343E-2</v>
      </c>
      <c r="V36" s="211" t="str">
        <f t="shared" si="1"/>
        <v>Ulaşılamadı</v>
      </c>
      <c r="W36" s="212"/>
    </row>
    <row r="37" spans="1:23" s="32" customFormat="1" ht="27" customHeight="1" x14ac:dyDescent="0.25">
      <c r="A37" s="145" t="s">
        <v>57</v>
      </c>
      <c r="B37" s="145"/>
      <c r="C37" s="46" t="s">
        <v>59</v>
      </c>
      <c r="D37" s="166" t="s">
        <v>111</v>
      </c>
      <c r="E37" s="166"/>
      <c r="F37" s="166"/>
      <c r="G37" s="166"/>
      <c r="H37" s="166"/>
      <c r="I37" s="166"/>
      <c r="J37" s="166"/>
      <c r="K37" s="166"/>
      <c r="L37" s="190">
        <v>0.53</v>
      </c>
      <c r="M37" s="190"/>
      <c r="N37" s="80">
        <v>0</v>
      </c>
      <c r="O37" s="134">
        <v>0.01</v>
      </c>
      <c r="P37" s="134">
        <v>0.01</v>
      </c>
      <c r="Q37" s="134">
        <v>0.02</v>
      </c>
      <c r="R37" s="134">
        <v>0.01</v>
      </c>
      <c r="S37" s="134">
        <v>0.01</v>
      </c>
      <c r="T37" s="134">
        <f t="shared" si="0"/>
        <v>6.0000000000000005E-2</v>
      </c>
      <c r="U37" s="119">
        <f t="shared" si="2"/>
        <v>0.11320754716981132</v>
      </c>
      <c r="V37" s="211" t="str">
        <f t="shared" si="1"/>
        <v>Ulaşılamadı</v>
      </c>
      <c r="W37" s="212"/>
    </row>
    <row r="38" spans="1:23" s="32" customFormat="1" ht="24.75" customHeight="1" x14ac:dyDescent="0.25">
      <c r="A38" s="194" t="s">
        <v>61</v>
      </c>
      <c r="B38" s="194"/>
      <c r="C38" s="51" t="s">
        <v>62</v>
      </c>
      <c r="D38" s="195" t="s">
        <v>113</v>
      </c>
      <c r="E38" s="195"/>
      <c r="F38" s="195"/>
      <c r="G38" s="195"/>
      <c r="H38" s="195"/>
      <c r="I38" s="195"/>
      <c r="J38" s="195"/>
      <c r="K38" s="195"/>
      <c r="L38" s="193">
        <v>4</v>
      </c>
      <c r="M38" s="193"/>
      <c r="N38" s="80">
        <v>0</v>
      </c>
      <c r="O38" s="80">
        <v>0</v>
      </c>
      <c r="P38" s="80">
        <v>0</v>
      </c>
      <c r="Q38" s="80">
        <v>0</v>
      </c>
      <c r="R38" s="80">
        <v>0</v>
      </c>
      <c r="S38" s="80">
        <v>0</v>
      </c>
      <c r="T38" s="114">
        <f t="shared" si="0"/>
        <v>0</v>
      </c>
      <c r="U38" s="119">
        <f t="shared" si="2"/>
        <v>0</v>
      </c>
      <c r="V38" s="211" t="str">
        <f t="shared" si="1"/>
        <v>Ulaşılamadı</v>
      </c>
      <c r="W38" s="212"/>
    </row>
    <row r="39" spans="1:23" s="32" customFormat="1" ht="35.25" customHeight="1" x14ac:dyDescent="0.25">
      <c r="A39" s="194" t="s">
        <v>61</v>
      </c>
      <c r="B39" s="194"/>
      <c r="C39" s="51" t="s">
        <v>190</v>
      </c>
      <c r="D39" s="195" t="s">
        <v>189</v>
      </c>
      <c r="E39" s="195"/>
      <c r="F39" s="195"/>
      <c r="G39" s="195"/>
      <c r="H39" s="195"/>
      <c r="I39" s="195"/>
      <c r="J39" s="195"/>
      <c r="K39" s="195"/>
      <c r="L39" s="193">
        <v>2</v>
      </c>
      <c r="M39" s="193"/>
      <c r="N39" s="80">
        <v>0</v>
      </c>
      <c r="O39" s="80">
        <v>0</v>
      </c>
      <c r="P39" s="80">
        <v>1</v>
      </c>
      <c r="Q39" s="80">
        <v>0</v>
      </c>
      <c r="R39" s="80">
        <v>0</v>
      </c>
      <c r="S39" s="80">
        <v>0</v>
      </c>
      <c r="T39" s="114">
        <v>1</v>
      </c>
      <c r="U39" s="119">
        <f t="shared" si="2"/>
        <v>0.5</v>
      </c>
      <c r="V39" s="211" t="str">
        <f t="shared" ref="V39" si="10">IF(U39&lt;=50%,"Ulaşılamadı",IF(U39&lt;=70%,"İyileştirilmeli",IF(U39&lt;=85%,"Ulaşılamadı-Makul",IF(U39&lt;500%,"Ulaşıldı"))))</f>
        <v>Ulaşılamadı</v>
      </c>
      <c r="W39" s="212"/>
    </row>
    <row r="40" spans="1:23" s="32" customFormat="1" ht="36.75" customHeight="1" x14ac:dyDescent="0.25">
      <c r="A40" s="194" t="s">
        <v>61</v>
      </c>
      <c r="B40" s="194"/>
      <c r="C40" s="51" t="s">
        <v>191</v>
      </c>
      <c r="D40" s="195" t="s">
        <v>192</v>
      </c>
      <c r="E40" s="195"/>
      <c r="F40" s="195"/>
      <c r="G40" s="195"/>
      <c r="H40" s="195"/>
      <c r="I40" s="195"/>
      <c r="J40" s="195"/>
      <c r="K40" s="195"/>
      <c r="L40" s="193">
        <v>1</v>
      </c>
      <c r="M40" s="193"/>
      <c r="N40" s="80">
        <v>0</v>
      </c>
      <c r="O40" s="80">
        <v>0</v>
      </c>
      <c r="P40" s="80">
        <v>0</v>
      </c>
      <c r="Q40" s="80">
        <v>1</v>
      </c>
      <c r="R40" s="80">
        <v>3</v>
      </c>
      <c r="S40" s="80">
        <v>1</v>
      </c>
      <c r="T40" s="114">
        <v>5</v>
      </c>
      <c r="U40" s="119">
        <f t="shared" si="2"/>
        <v>5</v>
      </c>
      <c r="V40" s="211" t="str">
        <f>IF(U40&lt;=50%,"Ulaşılamadı",IF(U40&lt;=70%,"İyileştirilmeli",IF(U40&lt;=85%,"Ulaşılamadı-Makul",IF(U40&lt;501%,"Ulaşıldı"))))</f>
        <v>Ulaşıldı</v>
      </c>
      <c r="W40" s="212"/>
    </row>
    <row r="41" spans="1:23" s="32" customFormat="1" ht="41.25" customHeight="1" x14ac:dyDescent="0.25">
      <c r="A41" s="191" t="s">
        <v>61</v>
      </c>
      <c r="B41" s="191"/>
      <c r="C41" s="53" t="s">
        <v>63</v>
      </c>
      <c r="D41" s="192" t="s">
        <v>114</v>
      </c>
      <c r="E41" s="192"/>
      <c r="F41" s="192"/>
      <c r="G41" s="192"/>
      <c r="H41" s="192"/>
      <c r="I41" s="192"/>
      <c r="J41" s="192"/>
      <c r="K41" s="192"/>
      <c r="L41" s="193">
        <v>10</v>
      </c>
      <c r="M41" s="193"/>
      <c r="N41" s="80">
        <v>1</v>
      </c>
      <c r="O41" s="80">
        <v>0</v>
      </c>
      <c r="P41" s="80">
        <v>3</v>
      </c>
      <c r="Q41" s="80">
        <v>0</v>
      </c>
      <c r="R41" s="80">
        <v>0</v>
      </c>
      <c r="S41" s="80">
        <v>0</v>
      </c>
      <c r="T41" s="114">
        <f t="shared" si="0"/>
        <v>4</v>
      </c>
      <c r="U41" s="119">
        <f t="shared" si="2"/>
        <v>0.4</v>
      </c>
      <c r="V41" s="211" t="str">
        <f t="shared" si="1"/>
        <v>Ulaşılamadı</v>
      </c>
      <c r="W41" s="212"/>
    </row>
    <row r="42" spans="1:23" s="32" customFormat="1" ht="25.5" customHeight="1" x14ac:dyDescent="0.25">
      <c r="A42" s="196" t="s">
        <v>120</v>
      </c>
      <c r="B42" s="196"/>
      <c r="C42" s="54" t="s">
        <v>116</v>
      </c>
      <c r="D42" s="197" t="s">
        <v>193</v>
      </c>
      <c r="E42" s="197"/>
      <c r="F42" s="197"/>
      <c r="G42" s="197"/>
      <c r="H42" s="197"/>
      <c r="I42" s="197"/>
      <c r="J42" s="197"/>
      <c r="K42" s="197"/>
      <c r="L42" s="198">
        <v>41</v>
      </c>
      <c r="M42" s="198"/>
      <c r="N42" s="80">
        <v>0</v>
      </c>
      <c r="O42" s="80">
        <v>41</v>
      </c>
      <c r="P42" s="80">
        <v>0</v>
      </c>
      <c r="Q42" s="80">
        <v>0</v>
      </c>
      <c r="R42" s="80">
        <v>0</v>
      </c>
      <c r="S42" s="80">
        <v>0</v>
      </c>
      <c r="T42" s="114">
        <v>41</v>
      </c>
      <c r="U42" s="119">
        <f t="shared" si="2"/>
        <v>1</v>
      </c>
      <c r="V42" s="211" t="str">
        <f t="shared" si="1"/>
        <v>Ulaşıldı</v>
      </c>
      <c r="W42" s="212"/>
    </row>
    <row r="43" spans="1:23" s="32" customFormat="1" ht="37.5" customHeight="1" x14ac:dyDescent="0.25">
      <c r="A43" s="196" t="s">
        <v>120</v>
      </c>
      <c r="B43" s="196"/>
      <c r="C43" s="54" t="s">
        <v>118</v>
      </c>
      <c r="D43" s="197" t="s">
        <v>119</v>
      </c>
      <c r="E43" s="197"/>
      <c r="F43" s="197"/>
      <c r="G43" s="197"/>
      <c r="H43" s="197"/>
      <c r="I43" s="197"/>
      <c r="J43" s="197"/>
      <c r="K43" s="197"/>
      <c r="L43" s="198">
        <v>41</v>
      </c>
      <c r="M43" s="198"/>
      <c r="N43" s="80">
        <v>0</v>
      </c>
      <c r="O43" s="80">
        <v>41</v>
      </c>
      <c r="P43" s="80">
        <v>0</v>
      </c>
      <c r="Q43" s="80">
        <v>0</v>
      </c>
      <c r="R43" s="80">
        <v>0</v>
      </c>
      <c r="S43" s="80">
        <v>0</v>
      </c>
      <c r="T43" s="114">
        <v>41</v>
      </c>
      <c r="U43" s="119">
        <f t="shared" si="2"/>
        <v>1</v>
      </c>
      <c r="V43" s="211" t="str">
        <f t="shared" si="1"/>
        <v>Ulaşıldı</v>
      </c>
      <c r="W43" s="212"/>
    </row>
    <row r="44" spans="1:23" s="32" customFormat="1" ht="48" customHeight="1" x14ac:dyDescent="0.25">
      <c r="A44" s="204" t="s">
        <v>66</v>
      </c>
      <c r="B44" s="204"/>
      <c r="C44" s="55" t="s">
        <v>67</v>
      </c>
      <c r="D44" s="205" t="s">
        <v>194</v>
      </c>
      <c r="E44" s="205"/>
      <c r="F44" s="205"/>
      <c r="G44" s="205"/>
      <c r="H44" s="205"/>
      <c r="I44" s="205"/>
      <c r="J44" s="205"/>
      <c r="K44" s="205"/>
      <c r="L44" s="138">
        <v>44</v>
      </c>
      <c r="M44" s="138"/>
      <c r="N44" s="80">
        <v>1</v>
      </c>
      <c r="O44" s="80">
        <v>0</v>
      </c>
      <c r="P44" s="80">
        <v>5</v>
      </c>
      <c r="Q44" s="80">
        <v>3</v>
      </c>
      <c r="R44" s="80">
        <v>15</v>
      </c>
      <c r="S44" s="80">
        <v>4</v>
      </c>
      <c r="T44" s="114">
        <f t="shared" si="0"/>
        <v>28</v>
      </c>
      <c r="U44" s="119">
        <f t="shared" si="2"/>
        <v>0.63636363636363635</v>
      </c>
      <c r="V44" s="211" t="str">
        <f t="shared" si="1"/>
        <v>İyileştirilmeli</v>
      </c>
      <c r="W44" s="212"/>
    </row>
    <row r="45" spans="1:23" s="32" customFormat="1" ht="48" customHeight="1" x14ac:dyDescent="0.25">
      <c r="A45" s="238" t="s">
        <v>195</v>
      </c>
      <c r="B45" s="238"/>
      <c r="C45" s="124" t="s">
        <v>196</v>
      </c>
      <c r="D45" s="234" t="s">
        <v>197</v>
      </c>
      <c r="E45" s="234"/>
      <c r="F45" s="234"/>
      <c r="G45" s="234"/>
      <c r="H45" s="234"/>
      <c r="I45" s="234"/>
      <c r="J45" s="234"/>
      <c r="K45" s="234"/>
      <c r="L45" s="235">
        <v>1</v>
      </c>
      <c r="M45" s="235"/>
      <c r="N45" s="125">
        <v>0</v>
      </c>
      <c r="O45" s="125">
        <v>0</v>
      </c>
      <c r="P45" s="125">
        <v>0</v>
      </c>
      <c r="Q45" s="125">
        <v>0</v>
      </c>
      <c r="R45" s="125">
        <v>0</v>
      </c>
      <c r="S45" s="125">
        <v>0</v>
      </c>
      <c r="T45" s="126">
        <v>0</v>
      </c>
      <c r="U45" s="127">
        <f t="shared" si="2"/>
        <v>0</v>
      </c>
      <c r="V45" s="236" t="str">
        <f t="shared" ref="V45" si="11">IF(U45&lt;=50%,"Ulaşılamadı",IF(U45&lt;=70%,"İyileştirilmeli",IF(U45&lt;=85%,"Ulaşılamadı-Makul",IF(U45&lt;500%,"Ulaşıldı"))))</f>
        <v>Ulaşılamadı</v>
      </c>
      <c r="W45" s="237"/>
    </row>
    <row r="46" spans="1:23" s="32" customFormat="1" ht="48" customHeight="1" x14ac:dyDescent="0.25">
      <c r="A46" s="233" t="s">
        <v>68</v>
      </c>
      <c r="B46" s="233"/>
      <c r="C46" s="124" t="s">
        <v>198</v>
      </c>
      <c r="D46" s="234" t="s">
        <v>199</v>
      </c>
      <c r="E46" s="234"/>
      <c r="F46" s="234"/>
      <c r="G46" s="234"/>
      <c r="H46" s="234"/>
      <c r="I46" s="234"/>
      <c r="J46" s="234"/>
      <c r="K46" s="234"/>
      <c r="L46" s="235">
        <v>5</v>
      </c>
      <c r="M46" s="235"/>
      <c r="N46" s="125">
        <v>1</v>
      </c>
      <c r="O46" s="125">
        <v>0</v>
      </c>
      <c r="P46" s="125">
        <v>0</v>
      </c>
      <c r="Q46" s="125">
        <v>0</v>
      </c>
      <c r="R46" s="125">
        <v>0</v>
      </c>
      <c r="S46" s="125">
        <v>1</v>
      </c>
      <c r="T46" s="126">
        <v>2</v>
      </c>
      <c r="U46" s="127">
        <f t="shared" si="2"/>
        <v>0.4</v>
      </c>
      <c r="V46" s="236" t="str">
        <f t="shared" ref="V46" si="12">IF(U46&lt;=50%,"Ulaşılamadı",IF(U46&lt;=70%,"İyileştirilmeli",IF(U46&lt;=85%,"Ulaşılamadı-Makul",IF(U46&lt;500%,"Ulaşıldı"))))</f>
        <v>Ulaşılamadı</v>
      </c>
      <c r="W46" s="237"/>
    </row>
    <row r="47" spans="1:23" s="32" customFormat="1" ht="27" customHeight="1" x14ac:dyDescent="0.25">
      <c r="A47" s="199" t="s">
        <v>68</v>
      </c>
      <c r="B47" s="199"/>
      <c r="C47" s="56" t="s">
        <v>125</v>
      </c>
      <c r="D47" s="200" t="s">
        <v>121</v>
      </c>
      <c r="E47" s="200"/>
      <c r="F47" s="200"/>
      <c r="G47" s="200"/>
      <c r="H47" s="200"/>
      <c r="I47" s="200"/>
      <c r="J47" s="200"/>
      <c r="K47" s="200"/>
      <c r="L47" s="203">
        <v>74</v>
      </c>
      <c r="M47" s="203"/>
      <c r="N47" s="80"/>
      <c r="O47" s="80"/>
      <c r="P47" s="80"/>
      <c r="Q47" s="80"/>
      <c r="R47" s="80"/>
      <c r="S47" s="80"/>
      <c r="T47" s="114">
        <f t="shared" si="0"/>
        <v>0</v>
      </c>
      <c r="U47" s="119">
        <f t="shared" si="2"/>
        <v>0</v>
      </c>
      <c r="V47" s="211" t="str">
        <f t="shared" si="1"/>
        <v>Ulaşılamadı</v>
      </c>
      <c r="W47" s="212"/>
    </row>
    <row r="48" spans="1:23" s="32" customFormat="1" ht="27" customHeight="1" x14ac:dyDescent="0.25">
      <c r="A48" s="199" t="s">
        <v>68</v>
      </c>
      <c r="B48" s="199"/>
      <c r="C48" s="56" t="s">
        <v>126</v>
      </c>
      <c r="D48" s="200" t="s">
        <v>122</v>
      </c>
      <c r="E48" s="200"/>
      <c r="F48" s="200"/>
      <c r="G48" s="200"/>
      <c r="H48" s="200"/>
      <c r="I48" s="200"/>
      <c r="J48" s="200"/>
      <c r="K48" s="200"/>
      <c r="L48" s="203">
        <v>73</v>
      </c>
      <c r="M48" s="203"/>
      <c r="N48" s="80"/>
      <c r="O48" s="80"/>
      <c r="P48" s="80"/>
      <c r="Q48" s="80"/>
      <c r="R48" s="80"/>
      <c r="S48" s="80"/>
      <c r="T48" s="114">
        <f t="shared" si="0"/>
        <v>0</v>
      </c>
      <c r="U48" s="119">
        <f t="shared" si="2"/>
        <v>0</v>
      </c>
      <c r="V48" s="211" t="str">
        <f t="shared" si="1"/>
        <v>Ulaşılamadı</v>
      </c>
      <c r="W48" s="212"/>
    </row>
    <row r="49" spans="1:23" s="32" customFormat="1" ht="27" customHeight="1" x14ac:dyDescent="0.25">
      <c r="A49" s="173" t="s">
        <v>129</v>
      </c>
      <c r="B49" s="173"/>
      <c r="C49" s="45" t="s">
        <v>130</v>
      </c>
      <c r="D49" s="174" t="s">
        <v>135</v>
      </c>
      <c r="E49" s="174"/>
      <c r="F49" s="174"/>
      <c r="G49" s="174"/>
      <c r="H49" s="174"/>
      <c r="I49" s="174"/>
      <c r="J49" s="174"/>
      <c r="K49" s="174"/>
      <c r="L49" s="138">
        <v>310</v>
      </c>
      <c r="M49" s="138"/>
      <c r="N49" s="80">
        <v>13</v>
      </c>
      <c r="O49" s="80">
        <v>13</v>
      </c>
      <c r="P49" s="80">
        <v>16</v>
      </c>
      <c r="Q49" s="80">
        <v>8</v>
      </c>
      <c r="R49" s="80">
        <v>38</v>
      </c>
      <c r="S49" s="80">
        <v>13</v>
      </c>
      <c r="T49" s="114">
        <f t="shared" si="0"/>
        <v>101</v>
      </c>
      <c r="U49" s="119">
        <f t="shared" si="2"/>
        <v>0.32580645161290323</v>
      </c>
      <c r="V49" s="211" t="str">
        <f t="shared" si="1"/>
        <v>Ulaşılamadı</v>
      </c>
      <c r="W49" s="212"/>
    </row>
    <row r="50" spans="1:23" s="32" customFormat="1" ht="27" customHeight="1" x14ac:dyDescent="0.25">
      <c r="A50" s="173" t="s">
        <v>129</v>
      </c>
      <c r="B50" s="173"/>
      <c r="C50" s="45" t="s">
        <v>131</v>
      </c>
      <c r="D50" s="174" t="s">
        <v>136</v>
      </c>
      <c r="E50" s="174"/>
      <c r="F50" s="174"/>
      <c r="G50" s="174"/>
      <c r="H50" s="174"/>
      <c r="I50" s="174"/>
      <c r="J50" s="174"/>
      <c r="K50" s="174"/>
      <c r="L50" s="138">
        <v>48</v>
      </c>
      <c r="M50" s="138"/>
      <c r="N50" s="80">
        <v>4</v>
      </c>
      <c r="O50" s="80">
        <v>4</v>
      </c>
      <c r="P50" s="80">
        <v>4</v>
      </c>
      <c r="Q50" s="80">
        <v>4</v>
      </c>
      <c r="R50" s="80">
        <v>4</v>
      </c>
      <c r="S50" s="80">
        <v>4</v>
      </c>
      <c r="T50" s="114">
        <f t="shared" si="0"/>
        <v>24</v>
      </c>
      <c r="U50" s="119">
        <f t="shared" si="2"/>
        <v>0.5</v>
      </c>
      <c r="V50" s="211" t="str">
        <f t="shared" si="1"/>
        <v>Ulaşılamadı</v>
      </c>
      <c r="W50" s="212"/>
    </row>
    <row r="51" spans="1:23" s="32" customFormat="1" ht="26.25" customHeight="1" x14ac:dyDescent="0.25">
      <c r="A51" s="173" t="s">
        <v>129</v>
      </c>
      <c r="B51" s="173"/>
      <c r="C51" s="45" t="s">
        <v>132</v>
      </c>
      <c r="D51" s="174" t="s">
        <v>137</v>
      </c>
      <c r="E51" s="174"/>
      <c r="F51" s="174"/>
      <c r="G51" s="174"/>
      <c r="H51" s="174"/>
      <c r="I51" s="174"/>
      <c r="J51" s="174"/>
      <c r="K51" s="174"/>
      <c r="L51" s="138">
        <v>144</v>
      </c>
      <c r="M51" s="138"/>
      <c r="N51" s="80">
        <v>1</v>
      </c>
      <c r="O51" s="80">
        <v>1</v>
      </c>
      <c r="P51" s="80">
        <v>2</v>
      </c>
      <c r="Q51" s="80">
        <v>3</v>
      </c>
      <c r="R51" s="80">
        <v>2</v>
      </c>
      <c r="S51" s="80">
        <v>2</v>
      </c>
      <c r="T51" s="114">
        <f t="shared" si="0"/>
        <v>11</v>
      </c>
      <c r="U51" s="119">
        <f t="shared" si="2"/>
        <v>7.6388888888888895E-2</v>
      </c>
      <c r="V51" s="211" t="str">
        <f t="shared" si="1"/>
        <v>Ulaşılamadı</v>
      </c>
      <c r="W51" s="212"/>
    </row>
    <row r="52" spans="1:23" s="32" customFormat="1" ht="31.5" customHeight="1" x14ac:dyDescent="0.25">
      <c r="A52" s="173" t="s">
        <v>129</v>
      </c>
      <c r="B52" s="173"/>
      <c r="C52" s="45" t="s">
        <v>133</v>
      </c>
      <c r="D52" s="174" t="s">
        <v>138</v>
      </c>
      <c r="E52" s="174"/>
      <c r="F52" s="174"/>
      <c r="G52" s="174"/>
      <c r="H52" s="174"/>
      <c r="I52" s="174"/>
      <c r="J52" s="174"/>
      <c r="K52" s="174"/>
      <c r="L52" s="138">
        <v>64</v>
      </c>
      <c r="M52" s="138"/>
      <c r="N52" s="80">
        <v>0</v>
      </c>
      <c r="O52" s="80">
        <v>0</v>
      </c>
      <c r="P52" s="80">
        <v>34</v>
      </c>
      <c r="Q52" s="80">
        <v>2</v>
      </c>
      <c r="R52" s="80">
        <v>4</v>
      </c>
      <c r="S52" s="80">
        <v>4</v>
      </c>
      <c r="T52" s="114">
        <f t="shared" si="0"/>
        <v>44</v>
      </c>
      <c r="U52" s="119">
        <f t="shared" si="2"/>
        <v>0.6875</v>
      </c>
      <c r="V52" s="211" t="str">
        <f t="shared" si="1"/>
        <v>İyileştirilmeli</v>
      </c>
      <c r="W52" s="212"/>
    </row>
    <row r="53" spans="1:23" s="32" customFormat="1" ht="15" customHeight="1" x14ac:dyDescent="0.25">
      <c r="A53" s="175" t="s">
        <v>129</v>
      </c>
      <c r="B53" s="175"/>
      <c r="C53" s="37" t="s">
        <v>134</v>
      </c>
      <c r="D53" s="176" t="s">
        <v>139</v>
      </c>
      <c r="E53" s="176"/>
      <c r="F53" s="176"/>
      <c r="G53" s="176"/>
      <c r="H53" s="176"/>
      <c r="I53" s="176"/>
      <c r="J53" s="176"/>
      <c r="K53" s="176"/>
      <c r="L53" s="138">
        <v>8</v>
      </c>
      <c r="M53" s="138"/>
      <c r="N53" s="80">
        <v>0</v>
      </c>
      <c r="O53" s="80">
        <v>0</v>
      </c>
      <c r="P53" s="80">
        <v>8</v>
      </c>
      <c r="Q53" s="80">
        <v>0</v>
      </c>
      <c r="R53" s="80">
        <v>0</v>
      </c>
      <c r="S53" s="80">
        <v>0</v>
      </c>
      <c r="T53" s="114">
        <f t="shared" si="0"/>
        <v>8</v>
      </c>
      <c r="U53" s="119">
        <f t="shared" si="2"/>
        <v>1</v>
      </c>
      <c r="V53" s="211" t="str">
        <f t="shared" si="1"/>
        <v>Ulaşıldı</v>
      </c>
      <c r="W53" s="212"/>
    </row>
    <row r="54" spans="1:23" s="32" customFormat="1" ht="15" customHeight="1" x14ac:dyDescent="0.25">
      <c r="A54" s="208" t="s">
        <v>69</v>
      </c>
      <c r="B54" s="208"/>
      <c r="C54" s="58" t="s">
        <v>70</v>
      </c>
      <c r="D54" s="209" t="s">
        <v>140</v>
      </c>
      <c r="E54" s="209"/>
      <c r="F54" s="209"/>
      <c r="G54" s="209"/>
      <c r="H54" s="209"/>
      <c r="I54" s="209"/>
      <c r="J54" s="209"/>
      <c r="K54" s="209"/>
      <c r="L54" s="210">
        <v>125</v>
      </c>
      <c r="M54" s="210"/>
      <c r="N54" s="80"/>
      <c r="O54" s="80"/>
      <c r="P54" s="80"/>
      <c r="Q54" s="80"/>
      <c r="R54" s="80"/>
      <c r="S54" s="80"/>
      <c r="T54" s="114">
        <v>90</v>
      </c>
      <c r="U54" s="119">
        <f t="shared" si="2"/>
        <v>0.72</v>
      </c>
      <c r="V54" s="211" t="str">
        <f t="shared" si="1"/>
        <v>Ulaşılamadı-Makul</v>
      </c>
      <c r="W54" s="212"/>
    </row>
    <row r="55" spans="1:23" s="32" customFormat="1" ht="27" customHeight="1" x14ac:dyDescent="0.25">
      <c r="A55" s="208" t="s">
        <v>69</v>
      </c>
      <c r="B55" s="208"/>
      <c r="C55" s="58" t="s">
        <v>144</v>
      </c>
      <c r="D55" s="209" t="s">
        <v>141</v>
      </c>
      <c r="E55" s="209"/>
      <c r="F55" s="209"/>
      <c r="G55" s="209"/>
      <c r="H55" s="209"/>
      <c r="I55" s="209"/>
      <c r="J55" s="209"/>
      <c r="K55" s="209"/>
      <c r="L55" s="210">
        <v>1</v>
      </c>
      <c r="M55" s="210"/>
      <c r="N55" s="80">
        <v>0</v>
      </c>
      <c r="O55" s="80">
        <v>1</v>
      </c>
      <c r="P55" s="80">
        <v>0</v>
      </c>
      <c r="Q55" s="80">
        <v>0</v>
      </c>
      <c r="R55" s="80">
        <v>0</v>
      </c>
      <c r="S55" s="80">
        <v>0</v>
      </c>
      <c r="T55" s="114">
        <f t="shared" si="0"/>
        <v>1</v>
      </c>
      <c r="U55" s="119">
        <f t="shared" si="2"/>
        <v>1</v>
      </c>
      <c r="V55" s="211" t="str">
        <f t="shared" si="1"/>
        <v>Ulaşıldı</v>
      </c>
      <c r="W55" s="212"/>
    </row>
    <row r="56" spans="1:23" s="32" customFormat="1" ht="48" customHeight="1" x14ac:dyDescent="0.25">
      <c r="A56" s="208" t="s">
        <v>69</v>
      </c>
      <c r="B56" s="208"/>
      <c r="C56" s="58" t="s">
        <v>200</v>
      </c>
      <c r="D56" s="209" t="s">
        <v>201</v>
      </c>
      <c r="E56" s="209"/>
      <c r="F56" s="209"/>
      <c r="G56" s="209"/>
      <c r="H56" s="209"/>
      <c r="I56" s="209"/>
      <c r="J56" s="209"/>
      <c r="K56" s="209"/>
      <c r="L56" s="210">
        <v>1</v>
      </c>
      <c r="M56" s="210"/>
      <c r="N56" s="80">
        <v>0</v>
      </c>
      <c r="O56" s="80">
        <v>0</v>
      </c>
      <c r="P56" s="80">
        <v>0</v>
      </c>
      <c r="Q56" s="80">
        <v>0</v>
      </c>
      <c r="R56" s="80">
        <v>0</v>
      </c>
      <c r="S56" s="80">
        <v>0</v>
      </c>
      <c r="T56" s="114">
        <f t="shared" si="0"/>
        <v>0</v>
      </c>
      <c r="U56" s="119">
        <f t="shared" si="2"/>
        <v>0</v>
      </c>
      <c r="V56" s="211" t="str">
        <f t="shared" ref="V56" si="13">IF(U56&lt;=50%,"Ulaşılamadı",IF(U56&lt;=70%,"İyileştirilmeli",IF(U56&lt;=85%,"Ulaşılamadı-Makul",IF(U56&lt;500%,"Ulaşıldı"))))</f>
        <v>Ulaşılamadı</v>
      </c>
      <c r="W56" s="212"/>
    </row>
    <row r="57" spans="1:23" s="32" customFormat="1" ht="23.25" customHeight="1" x14ac:dyDescent="0.25">
      <c r="A57" s="208" t="s">
        <v>69</v>
      </c>
      <c r="B57" s="208"/>
      <c r="C57" s="58" t="s">
        <v>145</v>
      </c>
      <c r="D57" s="209" t="s">
        <v>142</v>
      </c>
      <c r="E57" s="209"/>
      <c r="F57" s="209"/>
      <c r="G57" s="209"/>
      <c r="H57" s="209"/>
      <c r="I57" s="209"/>
      <c r="J57" s="209"/>
      <c r="K57" s="209"/>
      <c r="L57" s="210">
        <v>7</v>
      </c>
      <c r="M57" s="210"/>
      <c r="N57" s="80">
        <v>0</v>
      </c>
      <c r="O57" s="80">
        <v>0</v>
      </c>
      <c r="P57" s="80">
        <v>1</v>
      </c>
      <c r="Q57" s="80">
        <v>1</v>
      </c>
      <c r="R57" s="80">
        <v>1</v>
      </c>
      <c r="S57" s="80">
        <v>2</v>
      </c>
      <c r="T57" s="114">
        <f t="shared" si="0"/>
        <v>5</v>
      </c>
      <c r="U57" s="119">
        <f t="shared" si="2"/>
        <v>0.7142857142857143</v>
      </c>
      <c r="V57" s="211" t="str">
        <f t="shared" si="1"/>
        <v>Ulaşılamadı-Makul</v>
      </c>
      <c r="W57" s="212"/>
    </row>
    <row r="58" spans="1:23" s="32" customFormat="1" ht="27" customHeight="1" x14ac:dyDescent="0.25">
      <c r="A58" s="208" t="s">
        <v>69</v>
      </c>
      <c r="B58" s="208"/>
      <c r="C58" s="58" t="s">
        <v>146</v>
      </c>
      <c r="D58" s="209" t="s">
        <v>143</v>
      </c>
      <c r="E58" s="209"/>
      <c r="F58" s="209"/>
      <c r="G58" s="209"/>
      <c r="H58" s="209"/>
      <c r="I58" s="209"/>
      <c r="J58" s="209"/>
      <c r="K58" s="209"/>
      <c r="L58" s="210">
        <v>5</v>
      </c>
      <c r="M58" s="210"/>
      <c r="N58" s="80">
        <v>0</v>
      </c>
      <c r="O58" s="80">
        <v>0</v>
      </c>
      <c r="P58" s="80">
        <v>0</v>
      </c>
      <c r="Q58" s="80">
        <v>0</v>
      </c>
      <c r="R58" s="80">
        <v>0</v>
      </c>
      <c r="S58" s="80">
        <v>0</v>
      </c>
      <c r="T58" s="114">
        <f t="shared" si="0"/>
        <v>0</v>
      </c>
      <c r="U58" s="119">
        <f t="shared" si="2"/>
        <v>0</v>
      </c>
      <c r="V58" s="211" t="str">
        <f t="shared" si="1"/>
        <v>Ulaşılamadı</v>
      </c>
      <c r="W58" s="212"/>
    </row>
    <row r="59" spans="1:23" s="32" customFormat="1" ht="43.5" customHeight="1" x14ac:dyDescent="0.25">
      <c r="A59" s="145" t="s">
        <v>71</v>
      </c>
      <c r="B59" s="145"/>
      <c r="C59" s="46" t="s">
        <v>148</v>
      </c>
      <c r="D59" s="166" t="s">
        <v>147</v>
      </c>
      <c r="E59" s="166"/>
      <c r="F59" s="166"/>
      <c r="G59" s="166"/>
      <c r="H59" s="166"/>
      <c r="I59" s="166"/>
      <c r="J59" s="166"/>
      <c r="K59" s="166"/>
      <c r="L59" s="138">
        <v>13</v>
      </c>
      <c r="M59" s="138"/>
      <c r="N59" s="80">
        <v>0</v>
      </c>
      <c r="O59" s="80">
        <v>0</v>
      </c>
      <c r="P59" s="80">
        <v>2</v>
      </c>
      <c r="Q59" s="80">
        <v>0</v>
      </c>
      <c r="R59" s="80">
        <v>4</v>
      </c>
      <c r="S59" s="80">
        <v>4</v>
      </c>
      <c r="T59" s="114">
        <f t="shared" si="0"/>
        <v>10</v>
      </c>
      <c r="U59" s="119">
        <f t="shared" si="2"/>
        <v>0.76923076923076927</v>
      </c>
      <c r="V59" s="211" t="str">
        <f t="shared" si="1"/>
        <v>Ulaşılamadı-Makul</v>
      </c>
      <c r="W59" s="212"/>
    </row>
    <row r="60" spans="1:23" s="32" customFormat="1" ht="41.25" customHeight="1" x14ac:dyDescent="0.25">
      <c r="A60" s="145" t="s">
        <v>71</v>
      </c>
      <c r="B60" s="145"/>
      <c r="C60" s="46" t="s">
        <v>150</v>
      </c>
      <c r="D60" s="166" t="s">
        <v>149</v>
      </c>
      <c r="E60" s="166"/>
      <c r="F60" s="166"/>
      <c r="G60" s="166"/>
      <c r="H60" s="166"/>
      <c r="I60" s="166"/>
      <c r="J60" s="166"/>
      <c r="K60" s="166"/>
      <c r="L60" s="138">
        <v>8</v>
      </c>
      <c r="M60" s="138"/>
      <c r="N60" s="80">
        <v>0</v>
      </c>
      <c r="O60" s="80">
        <v>0</v>
      </c>
      <c r="P60" s="80">
        <v>1</v>
      </c>
      <c r="Q60" s="80">
        <v>0</v>
      </c>
      <c r="R60" s="80">
        <v>3</v>
      </c>
      <c r="S60" s="80">
        <v>0</v>
      </c>
      <c r="T60" s="114">
        <f t="shared" si="0"/>
        <v>4</v>
      </c>
      <c r="U60" s="119">
        <f t="shared" si="2"/>
        <v>0.5</v>
      </c>
      <c r="V60" s="211" t="str">
        <f t="shared" si="1"/>
        <v>Ulaşılamadı</v>
      </c>
      <c r="W60" s="212"/>
    </row>
    <row r="61" spans="1:23" s="32" customFormat="1" ht="41.25" customHeight="1" x14ac:dyDescent="0.25">
      <c r="A61" s="145" t="s">
        <v>71</v>
      </c>
      <c r="B61" s="145"/>
      <c r="C61" s="46" t="s">
        <v>152</v>
      </c>
      <c r="D61" s="166" t="s">
        <v>151</v>
      </c>
      <c r="E61" s="166"/>
      <c r="F61" s="166"/>
      <c r="G61" s="166"/>
      <c r="H61" s="166"/>
      <c r="I61" s="166"/>
      <c r="J61" s="166"/>
      <c r="K61" s="166"/>
      <c r="L61" s="138">
        <v>13</v>
      </c>
      <c r="M61" s="138"/>
      <c r="N61" s="80">
        <v>1</v>
      </c>
      <c r="O61" s="80">
        <v>1</v>
      </c>
      <c r="P61" s="80">
        <v>7</v>
      </c>
      <c r="Q61" s="80">
        <v>2</v>
      </c>
      <c r="R61" s="80">
        <v>2</v>
      </c>
      <c r="S61" s="80">
        <v>4</v>
      </c>
      <c r="T61" s="114">
        <f t="shared" si="0"/>
        <v>17</v>
      </c>
      <c r="U61" s="119">
        <f t="shared" si="2"/>
        <v>1.3076923076923077</v>
      </c>
      <c r="V61" s="211" t="str">
        <f t="shared" si="1"/>
        <v>Ulaşıldı</v>
      </c>
      <c r="W61" s="212"/>
    </row>
    <row r="62" spans="1:23" x14ac:dyDescent="0.25">
      <c r="D62" s="2"/>
      <c r="E62" s="2"/>
      <c r="F62" s="2"/>
      <c r="G62" s="2"/>
      <c r="H62" s="2"/>
      <c r="I62" s="2"/>
      <c r="J62" s="2"/>
      <c r="K62" s="2"/>
    </row>
    <row r="63" spans="1:23" x14ac:dyDescent="0.25">
      <c r="A63" s="59"/>
      <c r="B63" s="60"/>
      <c r="C63" s="227" t="s">
        <v>171</v>
      </c>
      <c r="D63" s="227"/>
      <c r="E63" s="227"/>
      <c r="F63" s="227"/>
      <c r="G63" s="227"/>
      <c r="H63" s="227"/>
      <c r="I63" s="227"/>
      <c r="J63" s="227"/>
      <c r="K63" s="227"/>
      <c r="L63" s="227"/>
      <c r="M63" s="227"/>
      <c r="N63" s="227"/>
      <c r="O63" s="227"/>
      <c r="P63" s="227"/>
      <c r="Q63" s="227"/>
      <c r="R63" s="227"/>
      <c r="S63" s="227"/>
      <c r="T63" s="227"/>
      <c r="U63" s="227"/>
      <c r="V63" s="60"/>
      <c r="W63" s="61"/>
    </row>
    <row r="64" spans="1:23" ht="3.95" customHeight="1" thickBot="1" x14ac:dyDescent="0.3">
      <c r="A64" s="62"/>
      <c r="B64" s="63"/>
      <c r="C64" s="64"/>
      <c r="D64" s="64"/>
      <c r="E64" s="64"/>
      <c r="F64" s="64"/>
      <c r="G64" s="64"/>
      <c r="H64" s="64"/>
      <c r="I64" s="64"/>
      <c r="J64" s="64"/>
      <c r="K64" s="64"/>
      <c r="L64" s="64"/>
      <c r="M64" s="64"/>
      <c r="N64" s="64"/>
      <c r="O64" s="64"/>
      <c r="P64" s="64"/>
      <c r="Q64" s="64"/>
      <c r="R64" s="64"/>
      <c r="S64" s="64"/>
      <c r="T64" s="84"/>
      <c r="U64" s="85"/>
      <c r="V64" s="63"/>
      <c r="W64" s="65"/>
    </row>
    <row r="65" spans="1:23" ht="16.5" customHeight="1" thickBot="1" x14ac:dyDescent="0.3">
      <c r="A65" s="62"/>
      <c r="B65" s="63"/>
      <c r="C65" s="66"/>
      <c r="D65" s="225" t="s">
        <v>172</v>
      </c>
      <c r="E65" s="220"/>
      <c r="F65" s="220"/>
      <c r="G65" s="220"/>
      <c r="H65" s="220"/>
      <c r="I65" s="220"/>
      <c r="J65" s="220"/>
      <c r="K65" s="220"/>
      <c r="L65" s="220"/>
      <c r="M65" s="220"/>
      <c r="N65" s="220"/>
      <c r="O65" s="228"/>
      <c r="P65" s="67"/>
      <c r="Q65" s="225" t="s">
        <v>176</v>
      </c>
      <c r="R65" s="220"/>
      <c r="S65" s="220"/>
      <c r="T65" s="220"/>
      <c r="U65" s="220"/>
      <c r="V65" s="220"/>
      <c r="W65" s="226"/>
    </row>
    <row r="66" spans="1:23" ht="3.95" customHeight="1" thickBot="1" x14ac:dyDescent="0.3">
      <c r="A66" s="62"/>
      <c r="B66" s="63"/>
      <c r="C66" s="68"/>
      <c r="D66" s="69"/>
      <c r="E66" s="69"/>
      <c r="F66" s="69"/>
      <c r="G66" s="69"/>
      <c r="H66" s="69"/>
      <c r="I66" s="69"/>
      <c r="J66" s="69"/>
      <c r="K66" s="69"/>
      <c r="L66" s="111"/>
      <c r="M66" s="111"/>
      <c r="N66" s="63"/>
      <c r="O66" s="63"/>
      <c r="P66" s="68"/>
      <c r="Q66" s="69"/>
      <c r="R66" s="63"/>
      <c r="S66" s="63"/>
      <c r="T66" s="115"/>
      <c r="U66" s="121"/>
      <c r="V66" s="63"/>
      <c r="W66" s="65"/>
    </row>
    <row r="67" spans="1:23" ht="16.5" customHeight="1" thickBot="1" x14ac:dyDescent="0.3">
      <c r="A67" s="62"/>
      <c r="B67" s="63"/>
      <c r="C67" s="70"/>
      <c r="D67" s="225" t="s">
        <v>173</v>
      </c>
      <c r="E67" s="220"/>
      <c r="F67" s="220"/>
      <c r="G67" s="220"/>
      <c r="H67" s="220"/>
      <c r="I67" s="220"/>
      <c r="J67" s="220"/>
      <c r="K67" s="220"/>
      <c r="L67" s="220"/>
      <c r="M67" s="220"/>
      <c r="N67" s="220"/>
      <c r="O67" s="228"/>
      <c r="P67" s="71"/>
      <c r="Q67" s="225" t="s">
        <v>177</v>
      </c>
      <c r="R67" s="220"/>
      <c r="S67" s="220"/>
      <c r="T67" s="220"/>
      <c r="U67" s="220"/>
      <c r="V67" s="220"/>
      <c r="W67" s="226"/>
    </row>
    <row r="68" spans="1:23" ht="3.95" customHeight="1" thickBot="1" x14ac:dyDescent="0.3">
      <c r="A68" s="62"/>
      <c r="B68" s="63"/>
      <c r="C68" s="68"/>
      <c r="D68" s="69"/>
      <c r="E68" s="69"/>
      <c r="F68" s="69"/>
      <c r="G68" s="69"/>
      <c r="H68" s="69"/>
      <c r="I68" s="69"/>
      <c r="J68" s="69"/>
      <c r="K68" s="69"/>
      <c r="L68" s="111"/>
      <c r="M68" s="111"/>
      <c r="N68" s="63"/>
      <c r="O68" s="63"/>
      <c r="P68" s="68"/>
      <c r="Q68" s="69"/>
      <c r="R68" s="63"/>
      <c r="S68" s="63"/>
      <c r="T68" s="115"/>
      <c r="U68" s="121"/>
      <c r="V68" s="63"/>
      <c r="W68" s="65"/>
    </row>
    <row r="69" spans="1:23" ht="16.5" customHeight="1" thickBot="1" x14ac:dyDescent="0.3">
      <c r="A69" s="62"/>
      <c r="B69" s="63"/>
      <c r="C69" s="72"/>
      <c r="D69" s="225" t="s">
        <v>174</v>
      </c>
      <c r="E69" s="220"/>
      <c r="F69" s="220"/>
      <c r="G69" s="220"/>
      <c r="H69" s="220"/>
      <c r="I69" s="220"/>
      <c r="J69" s="220"/>
      <c r="K69" s="220"/>
      <c r="L69" s="220"/>
      <c r="M69" s="220"/>
      <c r="N69" s="220"/>
      <c r="O69" s="228"/>
      <c r="P69" s="73"/>
      <c r="Q69" s="225" t="s">
        <v>178</v>
      </c>
      <c r="R69" s="220"/>
      <c r="S69" s="220"/>
      <c r="T69" s="220"/>
      <c r="U69" s="220"/>
      <c r="V69" s="220"/>
      <c r="W69" s="226"/>
    </row>
    <row r="70" spans="1:23" ht="3.95" customHeight="1" thickBot="1" x14ac:dyDescent="0.3">
      <c r="A70" s="62"/>
      <c r="B70" s="63"/>
      <c r="C70" s="68"/>
      <c r="D70" s="69"/>
      <c r="E70" s="69"/>
      <c r="F70" s="69"/>
      <c r="G70" s="69"/>
      <c r="H70" s="69"/>
      <c r="I70" s="69"/>
      <c r="J70" s="69"/>
      <c r="K70" s="69"/>
      <c r="L70" s="111"/>
      <c r="M70" s="111"/>
      <c r="N70" s="63"/>
      <c r="O70" s="63"/>
      <c r="P70" s="63"/>
      <c r="Q70" s="63"/>
      <c r="R70" s="63"/>
      <c r="S70" s="63"/>
      <c r="T70" s="115"/>
      <c r="U70" s="121"/>
      <c r="V70" s="63"/>
      <c r="W70" s="65"/>
    </row>
    <row r="71" spans="1:23" ht="16.5" customHeight="1" thickBot="1" x14ac:dyDescent="0.3">
      <c r="A71" s="62"/>
      <c r="B71" s="63"/>
      <c r="C71" s="74"/>
      <c r="D71" s="225" t="s">
        <v>175</v>
      </c>
      <c r="E71" s="220"/>
      <c r="F71" s="220"/>
      <c r="G71" s="220"/>
      <c r="H71" s="220"/>
      <c r="I71" s="220"/>
      <c r="J71" s="220"/>
      <c r="K71" s="220"/>
      <c r="L71" s="220"/>
      <c r="M71" s="220"/>
      <c r="N71" s="220"/>
      <c r="O71" s="220"/>
      <c r="P71" s="63"/>
      <c r="Q71" s="63"/>
      <c r="R71" s="63"/>
      <c r="S71" s="63"/>
      <c r="T71" s="115"/>
      <c r="U71" s="121"/>
      <c r="V71" s="63"/>
      <c r="W71" s="65"/>
    </row>
    <row r="72" spans="1:23" ht="3.95" customHeight="1" x14ac:dyDescent="0.25">
      <c r="A72" s="75"/>
      <c r="B72" s="76"/>
      <c r="C72" s="76"/>
      <c r="D72" s="76"/>
      <c r="E72" s="77"/>
      <c r="F72" s="77"/>
      <c r="G72" s="77"/>
      <c r="H72" s="77"/>
      <c r="I72" s="77"/>
      <c r="J72" s="77"/>
      <c r="K72" s="77"/>
      <c r="L72" s="112"/>
      <c r="M72" s="112"/>
      <c r="N72" s="76"/>
      <c r="O72" s="76"/>
      <c r="P72" s="76"/>
      <c r="Q72" s="76"/>
      <c r="R72" s="76"/>
      <c r="S72" s="76"/>
      <c r="T72" s="116"/>
      <c r="U72" s="122"/>
      <c r="V72" s="76"/>
      <c r="W72" s="78"/>
    </row>
    <row r="73" spans="1:23" ht="16.5" customHeight="1" x14ac:dyDescent="0.25">
      <c r="E73" s="2"/>
      <c r="F73" s="2"/>
      <c r="G73" s="2"/>
      <c r="H73" s="2"/>
      <c r="I73" s="2"/>
      <c r="J73" s="2"/>
      <c r="K73" s="2"/>
      <c r="L73" s="113"/>
      <c r="M73" s="113"/>
      <c r="N73" s="2"/>
      <c r="O73" s="2"/>
      <c r="P73" s="2"/>
      <c r="Q73" s="2"/>
      <c r="R73" s="2"/>
      <c r="S73" s="2"/>
      <c r="T73" s="117"/>
      <c r="U73" s="123"/>
      <c r="V73" s="2"/>
      <c r="W73" s="2"/>
    </row>
    <row r="74" spans="1:23" ht="3.95" customHeight="1" x14ac:dyDescent="0.25">
      <c r="E74" s="2"/>
      <c r="F74" s="2"/>
      <c r="G74" s="2"/>
      <c r="H74" s="2"/>
      <c r="I74" s="2"/>
      <c r="J74" s="2"/>
      <c r="K74" s="2"/>
    </row>
    <row r="75" spans="1:23" ht="16.5" customHeight="1" x14ac:dyDescent="0.25">
      <c r="E75" s="2"/>
      <c r="F75" s="2"/>
      <c r="G75" s="2"/>
      <c r="H75" s="2"/>
      <c r="I75" s="2"/>
      <c r="J75" s="2"/>
      <c r="K75" s="2"/>
      <c r="L75" s="113"/>
      <c r="M75" s="113"/>
      <c r="N75" s="2"/>
      <c r="O75" s="2"/>
      <c r="P75" s="2"/>
      <c r="Q75" s="2"/>
      <c r="R75" s="2"/>
      <c r="S75" s="2"/>
      <c r="T75" s="117"/>
      <c r="U75" s="123"/>
      <c r="V75" s="2"/>
      <c r="W75" s="2"/>
    </row>
    <row r="76" spans="1:23" ht="3.95" customHeight="1" x14ac:dyDescent="0.25">
      <c r="E76" s="2"/>
      <c r="F76" s="2"/>
      <c r="G76" s="2"/>
      <c r="H76" s="2"/>
      <c r="I76" s="2"/>
      <c r="J76" s="2"/>
      <c r="K76" s="2"/>
    </row>
    <row r="77" spans="1:23" ht="16.5" customHeight="1" x14ac:dyDescent="0.25">
      <c r="E77" s="2"/>
      <c r="F77" s="2"/>
      <c r="G77" s="2"/>
      <c r="H77" s="2"/>
      <c r="I77" s="2"/>
      <c r="J77" s="2"/>
      <c r="K77" s="2"/>
      <c r="L77" s="113"/>
      <c r="M77" s="113"/>
      <c r="N77" s="2"/>
      <c r="O77" s="2"/>
      <c r="P77" s="2"/>
      <c r="Q77" s="2"/>
      <c r="R77" s="2"/>
      <c r="S77" s="2"/>
      <c r="T77" s="117"/>
      <c r="U77" s="123"/>
      <c r="V77" s="2"/>
      <c r="W77" s="2"/>
    </row>
    <row r="78" spans="1:23" x14ac:dyDescent="0.25">
      <c r="D78" s="2"/>
      <c r="E78" s="2"/>
      <c r="F78" s="2"/>
      <c r="G78" s="2"/>
      <c r="H78" s="2"/>
      <c r="I78" s="2"/>
      <c r="J78" s="2"/>
      <c r="K78" s="2"/>
    </row>
    <row r="79" spans="1:23" x14ac:dyDescent="0.25">
      <c r="D79" s="2"/>
      <c r="E79" s="2"/>
      <c r="F79" s="2"/>
      <c r="G79" s="2"/>
      <c r="H79" s="2"/>
      <c r="I79" s="2"/>
      <c r="J79" s="2"/>
      <c r="K79" s="2"/>
    </row>
    <row r="80" spans="1:23" x14ac:dyDescent="0.25">
      <c r="D80" s="2"/>
      <c r="E80" s="2"/>
      <c r="F80" s="2"/>
      <c r="G80" s="2"/>
      <c r="H80" s="2"/>
      <c r="I80" s="2"/>
      <c r="J80" s="2"/>
      <c r="K80" s="2"/>
    </row>
    <row r="81" spans="4:11" x14ac:dyDescent="0.25">
      <c r="D81" s="2"/>
      <c r="E81" s="2"/>
      <c r="F81" s="2"/>
      <c r="G81" s="2"/>
      <c r="H81" s="2"/>
      <c r="I81" s="2"/>
      <c r="J81" s="2"/>
      <c r="K81" s="2"/>
    </row>
    <row r="82" spans="4:11" x14ac:dyDescent="0.25">
      <c r="D82" s="2"/>
      <c r="E82" s="2"/>
      <c r="F82" s="2"/>
      <c r="G82" s="2"/>
      <c r="H82" s="2"/>
      <c r="I82" s="2"/>
      <c r="J82" s="2"/>
      <c r="K82" s="2"/>
    </row>
    <row r="83" spans="4:11" x14ac:dyDescent="0.25">
      <c r="D83" s="2"/>
      <c r="E83" s="2"/>
      <c r="F83" s="2"/>
      <c r="G83" s="2"/>
      <c r="H83" s="2"/>
      <c r="I83" s="2"/>
      <c r="J83" s="2"/>
      <c r="K83" s="2"/>
    </row>
    <row r="84" spans="4:11" x14ac:dyDescent="0.25">
      <c r="D84" s="2"/>
      <c r="E84" s="2"/>
      <c r="F84" s="2"/>
      <c r="G84" s="2"/>
      <c r="H84" s="2"/>
      <c r="I84" s="2"/>
      <c r="J84" s="2"/>
      <c r="K84" s="2"/>
    </row>
    <row r="85" spans="4:11" x14ac:dyDescent="0.25">
      <c r="D85" s="2"/>
      <c r="E85" s="2"/>
      <c r="F85" s="2"/>
      <c r="G85" s="2"/>
      <c r="H85" s="2"/>
      <c r="I85" s="2"/>
      <c r="J85" s="2"/>
      <c r="K85" s="2"/>
    </row>
    <row r="86" spans="4:11" x14ac:dyDescent="0.25">
      <c r="D86" s="2"/>
      <c r="E86" s="2"/>
      <c r="F86" s="2"/>
      <c r="G86" s="2"/>
      <c r="H86" s="2"/>
      <c r="I86" s="2"/>
      <c r="J86" s="2"/>
      <c r="K86" s="2"/>
    </row>
    <row r="87" spans="4:11" x14ac:dyDescent="0.25">
      <c r="D87" s="2"/>
      <c r="E87" s="2"/>
      <c r="F87" s="2"/>
      <c r="G87" s="2"/>
      <c r="H87" s="2"/>
      <c r="I87" s="2"/>
      <c r="J87" s="2"/>
      <c r="K87" s="2"/>
    </row>
    <row r="88" spans="4:11" x14ac:dyDescent="0.25">
      <c r="D88" s="2"/>
      <c r="E88" s="2"/>
      <c r="F88" s="2"/>
      <c r="G88" s="2"/>
      <c r="H88" s="2"/>
      <c r="I88" s="2"/>
      <c r="J88" s="2"/>
      <c r="K88" s="2"/>
    </row>
    <row r="89" spans="4:11" x14ac:dyDescent="0.25">
      <c r="D89" s="2"/>
      <c r="E89" s="2"/>
      <c r="F89" s="2"/>
      <c r="G89" s="2"/>
      <c r="H89" s="2"/>
      <c r="I89" s="2"/>
      <c r="J89" s="2"/>
      <c r="K89" s="2"/>
    </row>
    <row r="90" spans="4:11" x14ac:dyDescent="0.25">
      <c r="D90" s="2"/>
      <c r="E90" s="2"/>
      <c r="F90" s="2"/>
      <c r="G90" s="2"/>
      <c r="H90" s="2"/>
      <c r="I90" s="2"/>
      <c r="J90" s="2"/>
      <c r="K90" s="2"/>
    </row>
    <row r="91" spans="4:11" x14ac:dyDescent="0.25">
      <c r="D91" s="2"/>
      <c r="E91" s="2"/>
      <c r="F91" s="2"/>
      <c r="G91" s="2"/>
      <c r="H91" s="2"/>
      <c r="I91" s="2"/>
      <c r="J91" s="2"/>
      <c r="K91" s="2"/>
    </row>
    <row r="92" spans="4:11" x14ac:dyDescent="0.25">
      <c r="D92" s="2"/>
      <c r="E92" s="2"/>
      <c r="F92" s="2"/>
      <c r="G92" s="2"/>
      <c r="H92" s="2"/>
      <c r="I92" s="2"/>
      <c r="J92" s="2"/>
      <c r="K92" s="2"/>
    </row>
    <row r="93" spans="4:11" x14ac:dyDescent="0.25">
      <c r="D93" s="2"/>
      <c r="E93" s="2"/>
      <c r="F93" s="2"/>
      <c r="G93" s="2"/>
      <c r="H93" s="2"/>
      <c r="I93" s="2"/>
      <c r="J93" s="2"/>
      <c r="K93" s="2"/>
    </row>
    <row r="94" spans="4:11" x14ac:dyDescent="0.25">
      <c r="D94" s="2"/>
      <c r="E94" s="2"/>
      <c r="F94" s="2"/>
      <c r="G94" s="2"/>
      <c r="H94" s="2"/>
      <c r="I94" s="2"/>
      <c r="J94" s="2"/>
      <c r="K94" s="2"/>
    </row>
    <row r="95" spans="4:11" x14ac:dyDescent="0.25">
      <c r="D95" s="2"/>
      <c r="E95" s="2"/>
      <c r="F95" s="2"/>
      <c r="G95" s="2"/>
      <c r="H95" s="2"/>
      <c r="I95" s="2"/>
      <c r="J95" s="2"/>
      <c r="K95" s="2"/>
    </row>
    <row r="96" spans="4:11" x14ac:dyDescent="0.25">
      <c r="D96" s="2"/>
      <c r="E96" s="2"/>
      <c r="F96" s="2"/>
      <c r="G96" s="2"/>
      <c r="H96" s="2"/>
      <c r="I96" s="2"/>
      <c r="J96" s="2"/>
      <c r="K96" s="2"/>
    </row>
    <row r="97" spans="4:11" x14ac:dyDescent="0.25">
      <c r="D97" s="2"/>
      <c r="E97" s="2"/>
      <c r="F97" s="2"/>
      <c r="G97" s="2"/>
      <c r="H97" s="2"/>
      <c r="I97" s="2"/>
      <c r="J97" s="2"/>
      <c r="K97" s="2"/>
    </row>
    <row r="98" spans="4:11" x14ac:dyDescent="0.25">
      <c r="D98" s="2"/>
      <c r="E98" s="2"/>
      <c r="F98" s="2"/>
      <c r="G98" s="2"/>
      <c r="H98" s="2"/>
      <c r="I98" s="2"/>
      <c r="J98" s="2"/>
      <c r="K98" s="2"/>
    </row>
    <row r="99" spans="4:11" x14ac:dyDescent="0.25">
      <c r="D99" s="2"/>
      <c r="E99" s="2"/>
      <c r="F99" s="2"/>
      <c r="G99" s="2"/>
      <c r="H99" s="2"/>
      <c r="I99" s="2"/>
      <c r="J99" s="2"/>
      <c r="K99" s="2"/>
    </row>
    <row r="100" spans="4:11" x14ac:dyDescent="0.25">
      <c r="D100" s="2"/>
      <c r="E100" s="2"/>
      <c r="F100" s="2"/>
      <c r="G100" s="2"/>
      <c r="H100" s="2"/>
      <c r="I100" s="2"/>
      <c r="J100" s="2"/>
      <c r="K100" s="2"/>
    </row>
    <row r="101" spans="4:11" x14ac:dyDescent="0.25">
      <c r="D101" s="2"/>
      <c r="E101" s="2"/>
      <c r="F101" s="2"/>
      <c r="G101" s="2"/>
      <c r="H101" s="2"/>
      <c r="I101" s="2"/>
      <c r="J101" s="2"/>
      <c r="K101" s="2"/>
    </row>
    <row r="102" spans="4:11" x14ac:dyDescent="0.25">
      <c r="D102" s="2"/>
      <c r="E102" s="2"/>
      <c r="F102" s="2"/>
      <c r="G102" s="2"/>
      <c r="H102" s="2"/>
      <c r="I102" s="2"/>
      <c r="J102" s="2"/>
      <c r="K102" s="2"/>
    </row>
    <row r="103" spans="4:11" x14ac:dyDescent="0.25">
      <c r="D103" s="2"/>
      <c r="E103" s="2"/>
      <c r="F103" s="2"/>
      <c r="G103" s="2"/>
      <c r="H103" s="2"/>
      <c r="I103" s="2"/>
      <c r="J103" s="2"/>
      <c r="K103" s="2"/>
    </row>
    <row r="104" spans="4:11" x14ac:dyDescent="0.25">
      <c r="D104" s="2"/>
      <c r="E104" s="2"/>
      <c r="F104" s="2"/>
      <c r="G104" s="2"/>
      <c r="H104" s="2"/>
      <c r="I104" s="2"/>
      <c r="J104" s="2"/>
      <c r="K104" s="2"/>
    </row>
    <row r="105" spans="4:11" x14ac:dyDescent="0.25">
      <c r="D105" s="2"/>
      <c r="E105" s="2"/>
      <c r="F105" s="2"/>
      <c r="G105" s="2"/>
      <c r="H105" s="2"/>
      <c r="I105" s="2"/>
      <c r="J105" s="2"/>
      <c r="K105" s="2"/>
    </row>
    <row r="106" spans="4:11" x14ac:dyDescent="0.25">
      <c r="D106" s="2"/>
      <c r="E106" s="2"/>
      <c r="F106" s="2"/>
      <c r="G106" s="2"/>
      <c r="H106" s="2"/>
      <c r="I106" s="2"/>
      <c r="J106" s="2"/>
      <c r="K106" s="2"/>
    </row>
    <row r="107" spans="4:11" x14ac:dyDescent="0.25">
      <c r="D107" s="2"/>
      <c r="E107" s="2"/>
      <c r="F107" s="2"/>
      <c r="G107" s="2"/>
      <c r="H107" s="2"/>
      <c r="I107" s="2"/>
      <c r="J107" s="2"/>
      <c r="K107" s="2"/>
    </row>
    <row r="108" spans="4:11" x14ac:dyDescent="0.25">
      <c r="D108" s="2"/>
      <c r="E108" s="2"/>
      <c r="F108" s="2"/>
      <c r="G108" s="2"/>
      <c r="H108" s="2"/>
      <c r="I108" s="2"/>
      <c r="J108" s="2"/>
      <c r="K108" s="2"/>
    </row>
    <row r="109" spans="4:11" x14ac:dyDescent="0.25">
      <c r="D109" s="2"/>
      <c r="E109" s="2"/>
      <c r="F109" s="2"/>
      <c r="G109" s="2"/>
      <c r="H109" s="2"/>
      <c r="I109" s="2"/>
      <c r="J109" s="2"/>
      <c r="K109" s="2"/>
    </row>
    <row r="110" spans="4:11" x14ac:dyDescent="0.25">
      <c r="D110" s="2"/>
      <c r="E110" s="2"/>
      <c r="F110" s="2"/>
      <c r="G110" s="2"/>
      <c r="H110" s="2"/>
      <c r="I110" s="2"/>
      <c r="J110" s="2"/>
      <c r="K110" s="2"/>
    </row>
    <row r="111" spans="4:11" x14ac:dyDescent="0.25">
      <c r="D111" s="2"/>
      <c r="E111" s="2"/>
      <c r="F111" s="2"/>
      <c r="G111" s="2"/>
      <c r="H111" s="2"/>
      <c r="I111" s="2"/>
      <c r="J111" s="2"/>
      <c r="K111" s="2"/>
    </row>
    <row r="112" spans="4:11" x14ac:dyDescent="0.25">
      <c r="D112" s="2"/>
      <c r="E112" s="2"/>
      <c r="F112" s="2"/>
      <c r="G112" s="2"/>
      <c r="H112" s="2"/>
      <c r="I112" s="2"/>
      <c r="J112" s="2"/>
      <c r="K112" s="2"/>
    </row>
    <row r="113" spans="4:11" x14ac:dyDescent="0.25">
      <c r="D113" s="2"/>
      <c r="E113" s="2"/>
      <c r="F113" s="2"/>
      <c r="G113" s="2"/>
      <c r="H113" s="2"/>
      <c r="I113" s="2"/>
      <c r="J113" s="2"/>
      <c r="K113" s="2"/>
    </row>
    <row r="114" spans="4:11" x14ac:dyDescent="0.25">
      <c r="D114" s="2"/>
      <c r="E114" s="2"/>
      <c r="F114" s="2"/>
      <c r="G114" s="2"/>
      <c r="H114" s="2"/>
      <c r="I114" s="2"/>
      <c r="J114" s="2"/>
      <c r="K114" s="2"/>
    </row>
    <row r="115" spans="4:11" x14ac:dyDescent="0.25">
      <c r="D115" s="2"/>
      <c r="E115" s="2"/>
      <c r="F115" s="2"/>
      <c r="G115" s="2"/>
      <c r="H115" s="2"/>
      <c r="I115" s="2"/>
      <c r="J115" s="2"/>
      <c r="K115" s="2"/>
    </row>
    <row r="116" spans="4:11" x14ac:dyDescent="0.25">
      <c r="D116" s="2"/>
      <c r="E116" s="2"/>
      <c r="F116" s="2"/>
      <c r="G116" s="2"/>
      <c r="H116" s="2"/>
      <c r="I116" s="2"/>
      <c r="J116" s="2"/>
      <c r="K116" s="2"/>
    </row>
    <row r="117" spans="4:11" x14ac:dyDescent="0.25">
      <c r="D117" s="2"/>
      <c r="E117" s="2"/>
      <c r="F117" s="2"/>
      <c r="G117" s="2"/>
      <c r="H117" s="2"/>
      <c r="I117" s="2"/>
      <c r="J117" s="2"/>
      <c r="K117" s="2"/>
    </row>
    <row r="118" spans="4:11" x14ac:dyDescent="0.25">
      <c r="D118" s="2"/>
      <c r="E118" s="2"/>
      <c r="F118" s="2"/>
      <c r="G118" s="2"/>
      <c r="H118" s="2"/>
      <c r="I118" s="2"/>
      <c r="J118" s="2"/>
      <c r="K118" s="2"/>
    </row>
    <row r="119" spans="4:11" x14ac:dyDescent="0.25">
      <c r="D119" s="2"/>
      <c r="E119" s="2"/>
      <c r="F119" s="2"/>
      <c r="G119" s="2"/>
      <c r="H119" s="2"/>
      <c r="I119" s="2"/>
      <c r="J119" s="2"/>
      <c r="K119" s="2"/>
    </row>
    <row r="120" spans="4:11" x14ac:dyDescent="0.25">
      <c r="D120" s="2"/>
      <c r="E120" s="2"/>
      <c r="F120" s="2"/>
      <c r="G120" s="2"/>
      <c r="H120" s="2"/>
      <c r="I120" s="2"/>
      <c r="J120" s="2"/>
      <c r="K120" s="2"/>
    </row>
    <row r="121" spans="4:11" x14ac:dyDescent="0.25">
      <c r="D121" s="2"/>
      <c r="E121" s="2"/>
      <c r="F121" s="2"/>
      <c r="G121" s="2"/>
      <c r="H121" s="2"/>
      <c r="I121" s="2"/>
      <c r="J121" s="2"/>
      <c r="K121" s="2"/>
    </row>
    <row r="122" spans="4:11" x14ac:dyDescent="0.25">
      <c r="D122" s="2"/>
      <c r="E122" s="2"/>
      <c r="F122" s="2"/>
      <c r="G122" s="2"/>
      <c r="H122" s="2"/>
      <c r="I122" s="2"/>
      <c r="J122" s="2"/>
      <c r="K122" s="2"/>
    </row>
    <row r="123" spans="4:11" x14ac:dyDescent="0.25">
      <c r="D123" s="2"/>
      <c r="E123" s="2"/>
      <c r="F123" s="2"/>
      <c r="G123" s="2"/>
      <c r="H123" s="2"/>
      <c r="I123" s="2"/>
      <c r="J123" s="2"/>
      <c r="K123" s="2"/>
    </row>
    <row r="124" spans="4:11" x14ac:dyDescent="0.25">
      <c r="D124" s="2"/>
      <c r="E124" s="2"/>
      <c r="F124" s="2"/>
      <c r="G124" s="2"/>
      <c r="H124" s="2"/>
      <c r="I124" s="2"/>
      <c r="J124" s="2"/>
      <c r="K124" s="2"/>
    </row>
    <row r="125" spans="4:11" x14ac:dyDescent="0.25">
      <c r="D125" s="2"/>
      <c r="E125" s="2"/>
      <c r="F125" s="2"/>
      <c r="G125" s="2"/>
      <c r="H125" s="2"/>
      <c r="I125" s="2"/>
      <c r="J125" s="2"/>
      <c r="K125" s="2"/>
    </row>
    <row r="126" spans="4:11" x14ac:dyDescent="0.25">
      <c r="D126" s="2"/>
      <c r="E126" s="2"/>
      <c r="F126" s="2"/>
      <c r="G126" s="2"/>
      <c r="H126" s="2"/>
      <c r="I126" s="2"/>
      <c r="J126" s="2"/>
      <c r="K126" s="2"/>
    </row>
    <row r="127" spans="4:11" x14ac:dyDescent="0.25">
      <c r="D127" s="2"/>
      <c r="E127" s="2"/>
      <c r="F127" s="2"/>
      <c r="G127" s="2"/>
      <c r="H127" s="2"/>
      <c r="I127" s="2"/>
      <c r="J127" s="2"/>
      <c r="K127" s="2"/>
    </row>
    <row r="128" spans="4:11" x14ac:dyDescent="0.25">
      <c r="D128" s="2"/>
      <c r="E128" s="2"/>
      <c r="F128" s="2"/>
      <c r="G128" s="2"/>
      <c r="H128" s="2"/>
      <c r="I128" s="2"/>
      <c r="J128" s="2"/>
      <c r="K128" s="2"/>
    </row>
    <row r="129" spans="4:11" x14ac:dyDescent="0.25">
      <c r="D129" s="2"/>
      <c r="E129" s="2"/>
      <c r="F129" s="2"/>
      <c r="G129" s="2"/>
      <c r="H129" s="2"/>
      <c r="I129" s="2"/>
      <c r="J129" s="2"/>
      <c r="K129" s="2"/>
    </row>
    <row r="130" spans="4:11" x14ac:dyDescent="0.25">
      <c r="D130" s="2"/>
      <c r="E130" s="2"/>
      <c r="F130" s="2"/>
      <c r="G130" s="2"/>
      <c r="H130" s="2"/>
      <c r="I130" s="2"/>
      <c r="J130" s="2"/>
      <c r="K130" s="2"/>
    </row>
    <row r="131" spans="4:11" x14ac:dyDescent="0.25">
      <c r="D131" s="2"/>
      <c r="E131" s="2"/>
      <c r="F131" s="2"/>
      <c r="G131" s="2"/>
      <c r="H131" s="2"/>
      <c r="I131" s="2"/>
      <c r="J131" s="2"/>
      <c r="K131" s="2"/>
    </row>
    <row r="132" spans="4:11" x14ac:dyDescent="0.25">
      <c r="D132" s="2"/>
      <c r="E132" s="2"/>
      <c r="F132" s="2"/>
      <c r="G132" s="2"/>
      <c r="H132" s="2"/>
      <c r="I132" s="2"/>
      <c r="J132" s="2"/>
      <c r="K132" s="2"/>
    </row>
    <row r="133" spans="4:11" x14ac:dyDescent="0.25">
      <c r="D133" s="2"/>
      <c r="E133" s="2"/>
      <c r="F133" s="2"/>
      <c r="G133" s="2"/>
      <c r="H133" s="2"/>
      <c r="I133" s="2"/>
      <c r="J133" s="2"/>
      <c r="K133" s="2"/>
    </row>
    <row r="134" spans="4:11" x14ac:dyDescent="0.25">
      <c r="D134" s="2"/>
      <c r="E134" s="2"/>
      <c r="F134" s="2"/>
      <c r="G134" s="2"/>
      <c r="H134" s="2"/>
      <c r="I134" s="2"/>
      <c r="J134" s="2"/>
      <c r="K134" s="2"/>
    </row>
    <row r="135" spans="4:11" x14ac:dyDescent="0.25">
      <c r="D135" s="2"/>
      <c r="E135" s="2"/>
      <c r="F135" s="2"/>
      <c r="G135" s="2"/>
      <c r="H135" s="2"/>
      <c r="I135" s="2"/>
      <c r="J135" s="2"/>
      <c r="K135" s="2"/>
    </row>
    <row r="136" spans="4:11" x14ac:dyDescent="0.25">
      <c r="D136" s="2"/>
      <c r="E136" s="2"/>
      <c r="F136" s="2"/>
      <c r="G136" s="2"/>
      <c r="H136" s="2"/>
      <c r="I136" s="2"/>
      <c r="J136" s="2"/>
      <c r="K136" s="2"/>
    </row>
    <row r="137" spans="4:11" x14ac:dyDescent="0.25">
      <c r="D137" s="2"/>
      <c r="E137" s="2"/>
      <c r="F137" s="2"/>
      <c r="G137" s="2"/>
      <c r="H137" s="2"/>
      <c r="I137" s="2"/>
      <c r="J137" s="2"/>
      <c r="K137" s="2"/>
    </row>
    <row r="138" spans="4:11" x14ac:dyDescent="0.25">
      <c r="D138" s="2"/>
      <c r="E138" s="2"/>
      <c r="F138" s="2"/>
      <c r="G138" s="2"/>
      <c r="H138" s="2"/>
      <c r="I138" s="2"/>
      <c r="J138" s="2"/>
      <c r="K138" s="2"/>
    </row>
    <row r="139" spans="4:11" x14ac:dyDescent="0.25">
      <c r="D139" s="2"/>
      <c r="E139" s="2"/>
      <c r="F139" s="2"/>
      <c r="G139" s="2"/>
      <c r="H139" s="2"/>
      <c r="I139" s="2"/>
      <c r="J139" s="2"/>
      <c r="K139" s="2"/>
    </row>
    <row r="140" spans="4:11" x14ac:dyDescent="0.25">
      <c r="D140" s="2"/>
      <c r="E140" s="2"/>
      <c r="F140" s="2"/>
      <c r="G140" s="2"/>
      <c r="H140" s="2"/>
      <c r="I140" s="2"/>
      <c r="J140" s="2"/>
      <c r="K140" s="2"/>
    </row>
  </sheetData>
  <autoFilter ref="A14:W61">
    <filterColumn colId="0" showButton="0"/>
    <filterColumn colId="3" showButton="0"/>
    <filterColumn colId="4" showButton="0"/>
    <filterColumn colId="5" showButton="0"/>
    <filterColumn colId="6" showButton="0"/>
    <filterColumn colId="7" showButton="0"/>
    <filterColumn colId="8" showButton="0"/>
    <filterColumn colId="9" showButton="0"/>
    <filterColumn colId="11" showButton="0"/>
    <filterColumn colId="21" showButton="0"/>
  </autoFilter>
  <mergeCells count="219">
    <mergeCell ref="A15:B15"/>
    <mergeCell ref="D15:K15"/>
    <mergeCell ref="L15:M15"/>
    <mergeCell ref="V15:W15"/>
    <mergeCell ref="V17:W17"/>
    <mergeCell ref="A18:B18"/>
    <mergeCell ref="D18:K18"/>
    <mergeCell ref="L18:M18"/>
    <mergeCell ref="V18:W18"/>
    <mergeCell ref="A16:B16"/>
    <mergeCell ref="D16:K16"/>
    <mergeCell ref="L16:M16"/>
    <mergeCell ref="V16:W16"/>
    <mergeCell ref="A21:B21"/>
    <mergeCell ref="D21:K21"/>
    <mergeCell ref="L21:M21"/>
    <mergeCell ref="V21:W21"/>
    <mergeCell ref="A6:W6"/>
    <mergeCell ref="A7:W7"/>
    <mergeCell ref="A9:C10"/>
    <mergeCell ref="D9:F10"/>
    <mergeCell ref="G9:W9"/>
    <mergeCell ref="G10:K10"/>
    <mergeCell ref="T10:W10"/>
    <mergeCell ref="T11:W11"/>
    <mergeCell ref="T13:T14"/>
    <mergeCell ref="A13:B14"/>
    <mergeCell ref="C13:C14"/>
    <mergeCell ref="D13:K14"/>
    <mergeCell ref="L13:M14"/>
    <mergeCell ref="N13:S13"/>
    <mergeCell ref="L10:O10"/>
    <mergeCell ref="L11:O11"/>
    <mergeCell ref="P10:S10"/>
    <mergeCell ref="A17:B17"/>
    <mergeCell ref="D17:K17"/>
    <mergeCell ref="L17:M17"/>
    <mergeCell ref="A19:B19"/>
    <mergeCell ref="D19:K19"/>
    <mergeCell ref="L19:M19"/>
    <mergeCell ref="V19:W19"/>
    <mergeCell ref="A25:B25"/>
    <mergeCell ref="D25:K25"/>
    <mergeCell ref="L25:M25"/>
    <mergeCell ref="V25:W25"/>
    <mergeCell ref="A23:B23"/>
    <mergeCell ref="D23:K23"/>
    <mergeCell ref="L23:M23"/>
    <mergeCell ref="V23:W23"/>
    <mergeCell ref="A24:B24"/>
    <mergeCell ref="D24:K24"/>
    <mergeCell ref="L24:M24"/>
    <mergeCell ref="V24:W24"/>
    <mergeCell ref="A22:B22"/>
    <mergeCell ref="D22:K22"/>
    <mergeCell ref="L22:M22"/>
    <mergeCell ref="V22:W22"/>
    <mergeCell ref="A20:B20"/>
    <mergeCell ref="D20:K20"/>
    <mergeCell ref="L20:M20"/>
    <mergeCell ref="V20:W20"/>
    <mergeCell ref="A27:B27"/>
    <mergeCell ref="D27:K27"/>
    <mergeCell ref="L27:M27"/>
    <mergeCell ref="V27:W27"/>
    <mergeCell ref="A28:B28"/>
    <mergeCell ref="D28:K28"/>
    <mergeCell ref="L28:M28"/>
    <mergeCell ref="V28:W28"/>
    <mergeCell ref="A26:B26"/>
    <mergeCell ref="D26:K26"/>
    <mergeCell ref="L26:M26"/>
    <mergeCell ref="V26:W26"/>
    <mergeCell ref="A34:B34"/>
    <mergeCell ref="D34:K34"/>
    <mergeCell ref="L34:M34"/>
    <mergeCell ref="V34:W34"/>
    <mergeCell ref="A29:B29"/>
    <mergeCell ref="D29:K29"/>
    <mergeCell ref="L29:M29"/>
    <mergeCell ref="V29:W29"/>
    <mergeCell ref="A30:B30"/>
    <mergeCell ref="D30:K30"/>
    <mergeCell ref="L30:M30"/>
    <mergeCell ref="V30:W30"/>
    <mergeCell ref="A31:B31"/>
    <mergeCell ref="D31:K31"/>
    <mergeCell ref="L31:M31"/>
    <mergeCell ref="V31:W31"/>
    <mergeCell ref="A33:B33"/>
    <mergeCell ref="D33:K33"/>
    <mergeCell ref="L33:M33"/>
    <mergeCell ref="V33:W33"/>
    <mergeCell ref="A32:B32"/>
    <mergeCell ref="D32:K32"/>
    <mergeCell ref="L32:M32"/>
    <mergeCell ref="V32:W32"/>
    <mergeCell ref="A36:B36"/>
    <mergeCell ref="D36:K36"/>
    <mergeCell ref="L36:M36"/>
    <mergeCell ref="V36:W36"/>
    <mergeCell ref="A37:B37"/>
    <mergeCell ref="D37:K37"/>
    <mergeCell ref="L37:M37"/>
    <mergeCell ref="V37:W37"/>
    <mergeCell ref="A35:B35"/>
    <mergeCell ref="D35:K35"/>
    <mergeCell ref="L35:M35"/>
    <mergeCell ref="V35:W35"/>
    <mergeCell ref="A41:B41"/>
    <mergeCell ref="D41:K41"/>
    <mergeCell ref="L41:M41"/>
    <mergeCell ref="V41:W41"/>
    <mergeCell ref="A38:B38"/>
    <mergeCell ref="D38:K38"/>
    <mergeCell ref="L38:M38"/>
    <mergeCell ref="V38:W38"/>
    <mergeCell ref="A39:B39"/>
    <mergeCell ref="D39:K39"/>
    <mergeCell ref="L39:M39"/>
    <mergeCell ref="V39:W39"/>
    <mergeCell ref="A40:B40"/>
    <mergeCell ref="D40:K40"/>
    <mergeCell ref="L40:M40"/>
    <mergeCell ref="V40:W40"/>
    <mergeCell ref="A42:B42"/>
    <mergeCell ref="D42:K42"/>
    <mergeCell ref="L42:M42"/>
    <mergeCell ref="V42:W42"/>
    <mergeCell ref="A43:B43"/>
    <mergeCell ref="D43:K43"/>
    <mergeCell ref="L43:M43"/>
    <mergeCell ref="V43:W43"/>
    <mergeCell ref="A45:B45"/>
    <mergeCell ref="D45:K45"/>
    <mergeCell ref="L45:M45"/>
    <mergeCell ref="V45:W45"/>
    <mergeCell ref="A49:B49"/>
    <mergeCell ref="D49:K49"/>
    <mergeCell ref="L49:M49"/>
    <mergeCell ref="V49:W49"/>
    <mergeCell ref="A48:B48"/>
    <mergeCell ref="D48:K48"/>
    <mergeCell ref="L48:M48"/>
    <mergeCell ref="V48:W48"/>
    <mergeCell ref="A44:B44"/>
    <mergeCell ref="D44:K44"/>
    <mergeCell ref="L44:M44"/>
    <mergeCell ref="V44:W44"/>
    <mergeCell ref="A47:B47"/>
    <mergeCell ref="D47:K47"/>
    <mergeCell ref="L47:M47"/>
    <mergeCell ref="V47:W47"/>
    <mergeCell ref="A46:B46"/>
    <mergeCell ref="D46:K46"/>
    <mergeCell ref="L46:M46"/>
    <mergeCell ref="V46:W46"/>
    <mergeCell ref="A52:B52"/>
    <mergeCell ref="D52:K52"/>
    <mergeCell ref="L52:M52"/>
    <mergeCell ref="V52:W52"/>
    <mergeCell ref="A53:B53"/>
    <mergeCell ref="D53:K53"/>
    <mergeCell ref="L53:M53"/>
    <mergeCell ref="V53:W53"/>
    <mergeCell ref="A50:B50"/>
    <mergeCell ref="D50:K50"/>
    <mergeCell ref="L50:M50"/>
    <mergeCell ref="V50:W50"/>
    <mergeCell ref="A51:B51"/>
    <mergeCell ref="D51:K51"/>
    <mergeCell ref="L51:M51"/>
    <mergeCell ref="V51:W51"/>
    <mergeCell ref="A54:B54"/>
    <mergeCell ref="D54:K54"/>
    <mergeCell ref="A61:B61"/>
    <mergeCell ref="D61:K61"/>
    <mergeCell ref="L61:M61"/>
    <mergeCell ref="V61:W61"/>
    <mergeCell ref="A59:B59"/>
    <mergeCell ref="D59:K59"/>
    <mergeCell ref="L59:M59"/>
    <mergeCell ref="V59:W59"/>
    <mergeCell ref="A60:B60"/>
    <mergeCell ref="D60:K60"/>
    <mergeCell ref="L60:M60"/>
    <mergeCell ref="V60:W60"/>
    <mergeCell ref="A55:B55"/>
    <mergeCell ref="D55:K55"/>
    <mergeCell ref="L55:M55"/>
    <mergeCell ref="V55:W55"/>
    <mergeCell ref="A56:B56"/>
    <mergeCell ref="D56:K56"/>
    <mergeCell ref="L56:M56"/>
    <mergeCell ref="V56:W56"/>
    <mergeCell ref="Q67:W67"/>
    <mergeCell ref="Q69:W69"/>
    <mergeCell ref="D71:O71"/>
    <mergeCell ref="Q65:W65"/>
    <mergeCell ref="C63:U63"/>
    <mergeCell ref="D65:O65"/>
    <mergeCell ref="D67:O67"/>
    <mergeCell ref="D69:O69"/>
    <mergeCell ref="P11:S11"/>
    <mergeCell ref="L54:M54"/>
    <mergeCell ref="V54:W54"/>
    <mergeCell ref="U13:U14"/>
    <mergeCell ref="V13:W14"/>
    <mergeCell ref="A11:C11"/>
    <mergeCell ref="D11:F11"/>
    <mergeCell ref="G11:K11"/>
    <mergeCell ref="A57:B57"/>
    <mergeCell ref="D57:K57"/>
    <mergeCell ref="L57:M57"/>
    <mergeCell ref="V57:W57"/>
    <mergeCell ref="A58:B58"/>
    <mergeCell ref="D58:K58"/>
    <mergeCell ref="L58:M58"/>
    <mergeCell ref="V58:W58"/>
  </mergeCells>
  <conditionalFormatting sqref="U15:W31 U33:W61">
    <cfRule type="expression" dxfId="27" priority="90">
      <formula>$U$15="Ulaşıldı"</formula>
    </cfRule>
  </conditionalFormatting>
  <conditionalFormatting sqref="V15:W31 V33:W61">
    <cfRule type="containsText" dxfId="26" priority="78" operator="containsText" text="Ulaşılamadı-Makul">
      <formula>NOT(ISERROR(SEARCH("Ulaşılamadı-Makul",V15)))</formula>
    </cfRule>
    <cfRule type="containsText" dxfId="25" priority="85" operator="containsText" text="Ulaşılamadı">
      <formula>NOT(ISERROR(SEARCH("Ulaşılamadı",V15)))</formula>
    </cfRule>
    <cfRule type="containsText" dxfId="24" priority="86" operator="containsText" text="Ulaşıldı">
      <formula>NOT(ISERROR(SEARCH("Ulaşıldı",V15)))</formula>
    </cfRule>
    <cfRule type="containsText" dxfId="23" priority="87" operator="containsText" text="İyileştirilmeli">
      <formula>NOT(ISERROR(SEARCH("İyileştirilmeli",V15)))</formula>
    </cfRule>
    <cfRule type="containsText" dxfId="22" priority="88" operator="containsText" text="Makul">
      <formula>NOT(ISERROR(SEARCH("Makul",V15)))</formula>
    </cfRule>
    <cfRule type="containsText" dxfId="21" priority="89" operator="containsText" text="Ulaşıldı">
      <formula>NOT(ISERROR(SEARCH("Ulaşıldı",V15)))</formula>
    </cfRule>
  </conditionalFormatting>
  <conditionalFormatting sqref="U32:W32">
    <cfRule type="expression" dxfId="20" priority="63">
      <formula>$U$15="Ulaşıldı"</formula>
    </cfRule>
  </conditionalFormatting>
  <conditionalFormatting sqref="V32:W32">
    <cfRule type="containsText" dxfId="19" priority="57" operator="containsText" text="Ulaşılamadı-Makul">
      <formula>NOT(ISERROR(SEARCH("Ulaşılamadı-Makul",V32)))</formula>
    </cfRule>
    <cfRule type="containsText" dxfId="18" priority="58" operator="containsText" text="Ulaşılamadı">
      <formula>NOT(ISERROR(SEARCH("Ulaşılamadı",V32)))</formula>
    </cfRule>
    <cfRule type="containsText" dxfId="17" priority="59" operator="containsText" text="Ulaşıldı">
      <formula>NOT(ISERROR(SEARCH("Ulaşıldı",V32)))</formula>
    </cfRule>
    <cfRule type="containsText" dxfId="16" priority="60" operator="containsText" text="İyileştirilmeli">
      <formula>NOT(ISERROR(SEARCH("İyileştirilmeli",V32)))</formula>
    </cfRule>
    <cfRule type="containsText" dxfId="15" priority="61" operator="containsText" text="Makul">
      <formula>NOT(ISERROR(SEARCH("Makul",V32)))</formula>
    </cfRule>
    <cfRule type="containsText" dxfId="14" priority="62" operator="containsText" text="Ulaşıldı">
      <formula>NOT(ISERROR(SEARCH("Ulaşıldı",V32)))</formula>
    </cfRule>
  </conditionalFormatting>
  <printOptions horizontalCentered="1"/>
  <pageMargins left="0.25" right="0.25" top="0.75" bottom="0.75" header="0.3" footer="0.3"/>
  <pageSetup paperSize="9" scale="72" fitToHeight="0" orientation="portrait" r:id="rId1"/>
  <headerFooter>
    <oddFooter>&amp;R&amp;P / &amp;N</oddFooter>
  </headerFooter>
  <ignoredErrors>
    <ignoredError sqref="T26:T31 T33 T37 T41 T57:T61 T47:T53 T16 T17 T24 T38 T44 T55" formulaRange="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
    <tabColor theme="7"/>
    <pageSetUpPr fitToPage="1"/>
  </sheetPr>
  <dimension ref="A1:D115"/>
  <sheetViews>
    <sheetView showGridLines="0" workbookViewId="0">
      <selection activeCell="K18" sqref="K18"/>
    </sheetView>
  </sheetViews>
  <sheetFormatPr defaultColWidth="9.140625" defaultRowHeight="12.75" x14ac:dyDescent="0.2"/>
  <cols>
    <col min="1" max="1" width="10.28515625" style="23" customWidth="1"/>
    <col min="2" max="2" width="11.28515625" style="23" customWidth="1"/>
    <col min="3" max="3" width="81.42578125" style="27" customWidth="1"/>
    <col min="4" max="4" width="16.85546875" style="6" customWidth="1"/>
    <col min="5" max="16384" width="9.140625" style="6"/>
  </cols>
  <sheetData>
    <row r="1" spans="1:4" ht="15" x14ac:dyDescent="0.2">
      <c r="A1" s="248" t="s">
        <v>156</v>
      </c>
      <c r="B1" s="249"/>
      <c r="C1" s="249"/>
      <c r="D1" s="249"/>
    </row>
    <row r="2" spans="1:4" s="24" customFormat="1" ht="15" x14ac:dyDescent="0.25">
      <c r="A2" s="29" t="s">
        <v>6</v>
      </c>
      <c r="B2" s="29" t="s">
        <v>72</v>
      </c>
      <c r="C2" s="30" t="s">
        <v>24</v>
      </c>
      <c r="D2" s="31" t="s">
        <v>76</v>
      </c>
    </row>
    <row r="3" spans="1:4" s="7" customFormat="1" ht="15" x14ac:dyDescent="0.25">
      <c r="A3" s="133"/>
      <c r="B3" s="33"/>
      <c r="C3" s="132"/>
      <c r="D3" s="25"/>
    </row>
    <row r="4" spans="1:4" ht="15" x14ac:dyDescent="0.25">
      <c r="A4" s="133"/>
      <c r="B4" s="33"/>
      <c r="C4" s="132"/>
      <c r="D4" s="25"/>
    </row>
    <row r="5" spans="1:4" ht="15" x14ac:dyDescent="0.25">
      <c r="A5" s="133"/>
      <c r="B5" s="33"/>
      <c r="C5" s="132"/>
      <c r="D5" s="25"/>
    </row>
    <row r="6" spans="1:4" x14ac:dyDescent="0.2">
      <c r="A6" s="133"/>
      <c r="B6" s="34"/>
      <c r="C6" s="133"/>
      <c r="D6" s="26"/>
    </row>
    <row r="7" spans="1:4" x14ac:dyDescent="0.2">
      <c r="A7" s="133"/>
      <c r="B7" s="34"/>
      <c r="C7" s="133"/>
      <c r="D7" s="26"/>
    </row>
    <row r="8" spans="1:4" ht="14.25" customHeight="1" x14ac:dyDescent="0.2">
      <c r="A8" s="133"/>
      <c r="B8" s="34"/>
      <c r="C8" s="133"/>
      <c r="D8" s="26"/>
    </row>
    <row r="9" spans="1:4" x14ac:dyDescent="0.2">
      <c r="A9" s="22"/>
      <c r="B9" s="34"/>
      <c r="C9" s="26"/>
      <c r="D9" s="26"/>
    </row>
    <row r="10" spans="1:4" x14ac:dyDescent="0.2">
      <c r="A10" s="22"/>
      <c r="B10" s="34"/>
      <c r="C10" s="26"/>
      <c r="D10" s="26"/>
    </row>
    <row r="11" spans="1:4" x14ac:dyDescent="0.2">
      <c r="A11" s="22"/>
      <c r="B11" s="34"/>
      <c r="C11" s="26"/>
      <c r="D11" s="26"/>
    </row>
    <row r="12" spans="1:4" x14ac:dyDescent="0.2">
      <c r="A12" s="22"/>
      <c r="B12" s="34"/>
      <c r="C12" s="26"/>
      <c r="D12" s="26"/>
    </row>
    <row r="13" spans="1:4" x14ac:dyDescent="0.2">
      <c r="A13" s="22"/>
      <c r="B13" s="34"/>
      <c r="C13" s="26"/>
      <c r="D13" s="26"/>
    </row>
    <row r="14" spans="1:4" x14ac:dyDescent="0.2">
      <c r="A14" s="22"/>
      <c r="B14" s="34"/>
      <c r="C14" s="26"/>
      <c r="D14" s="26"/>
    </row>
    <row r="15" spans="1:4" x14ac:dyDescent="0.2">
      <c r="A15" s="22"/>
      <c r="B15" s="34"/>
      <c r="C15" s="26"/>
      <c r="D15" s="26"/>
    </row>
    <row r="16" spans="1:4" x14ac:dyDescent="0.2">
      <c r="A16" s="22"/>
      <c r="B16" s="34"/>
      <c r="C16" s="26"/>
      <c r="D16" s="26"/>
    </row>
    <row r="17" spans="1:4" x14ac:dyDescent="0.2">
      <c r="A17" s="22"/>
      <c r="B17" s="34"/>
      <c r="C17" s="26"/>
      <c r="D17" s="26"/>
    </row>
    <row r="18" spans="1:4" x14ac:dyDescent="0.2">
      <c r="A18" s="22"/>
      <c r="B18" s="34"/>
      <c r="C18" s="26"/>
      <c r="D18" s="26"/>
    </row>
    <row r="19" spans="1:4" x14ac:dyDescent="0.2">
      <c r="A19" s="22"/>
      <c r="B19" s="34"/>
      <c r="C19" s="26"/>
      <c r="D19" s="26"/>
    </row>
    <row r="20" spans="1:4" x14ac:dyDescent="0.2">
      <c r="A20" s="22"/>
      <c r="B20" s="34"/>
      <c r="C20" s="26"/>
      <c r="D20" s="26"/>
    </row>
    <row r="21" spans="1:4" x14ac:dyDescent="0.2">
      <c r="A21" s="22"/>
      <c r="B21" s="34"/>
      <c r="C21" s="26"/>
      <c r="D21" s="26"/>
    </row>
    <row r="22" spans="1:4" x14ac:dyDescent="0.2">
      <c r="A22" s="22"/>
      <c r="B22" s="34"/>
      <c r="C22" s="26"/>
      <c r="D22" s="26"/>
    </row>
    <row r="23" spans="1:4" x14ac:dyDescent="0.2">
      <c r="A23" s="22"/>
      <c r="B23" s="34"/>
      <c r="C23" s="26"/>
      <c r="D23" s="26"/>
    </row>
    <row r="24" spans="1:4" x14ac:dyDescent="0.2">
      <c r="A24" s="22"/>
      <c r="B24" s="34"/>
      <c r="C24" s="26"/>
      <c r="D24" s="26"/>
    </row>
    <row r="25" spans="1:4" x14ac:dyDescent="0.2">
      <c r="A25" s="22"/>
      <c r="B25" s="34"/>
      <c r="C25" s="26"/>
      <c r="D25" s="26"/>
    </row>
    <row r="26" spans="1:4" x14ac:dyDescent="0.2">
      <c r="A26" s="22"/>
      <c r="B26" s="34"/>
      <c r="C26" s="26"/>
      <c r="D26" s="26"/>
    </row>
    <row r="27" spans="1:4" x14ac:dyDescent="0.2">
      <c r="A27" s="22"/>
      <c r="B27" s="34"/>
      <c r="C27" s="26"/>
      <c r="D27" s="26"/>
    </row>
    <row r="28" spans="1:4" x14ac:dyDescent="0.2">
      <c r="A28" s="22"/>
      <c r="B28" s="34"/>
      <c r="C28" s="26"/>
      <c r="D28" s="26"/>
    </row>
    <row r="29" spans="1:4" x14ac:dyDescent="0.2">
      <c r="A29" s="22"/>
      <c r="B29" s="34"/>
      <c r="C29" s="26"/>
      <c r="D29" s="26"/>
    </row>
    <row r="30" spans="1:4" x14ac:dyDescent="0.2">
      <c r="A30" s="22"/>
      <c r="B30" s="34"/>
      <c r="C30" s="26"/>
      <c r="D30" s="26"/>
    </row>
    <row r="31" spans="1:4" s="7" customFormat="1" ht="15" x14ac:dyDescent="0.25">
      <c r="A31" s="28"/>
      <c r="B31" s="33"/>
      <c r="C31" s="25"/>
      <c r="D31" s="25"/>
    </row>
    <row r="32" spans="1:4" s="7" customFormat="1" ht="15" x14ac:dyDescent="0.25">
      <c r="A32" s="28"/>
      <c r="B32" s="33"/>
      <c r="C32" s="25"/>
      <c r="D32" s="25"/>
    </row>
    <row r="33" spans="1:4" s="7" customFormat="1" ht="15" x14ac:dyDescent="0.25">
      <c r="A33" s="28"/>
      <c r="B33" s="33"/>
      <c r="C33" s="25"/>
      <c r="D33" s="25"/>
    </row>
    <row r="34" spans="1:4" s="7" customFormat="1" ht="15" x14ac:dyDescent="0.25">
      <c r="A34" s="28"/>
      <c r="B34" s="33"/>
      <c r="C34" s="25"/>
      <c r="D34" s="25"/>
    </row>
    <row r="35" spans="1:4" s="7" customFormat="1" ht="15" x14ac:dyDescent="0.25">
      <c r="A35" s="28"/>
      <c r="B35" s="33"/>
      <c r="C35" s="25"/>
      <c r="D35" s="25"/>
    </row>
    <row r="36" spans="1:4" s="7" customFormat="1" ht="15" x14ac:dyDescent="0.25">
      <c r="A36" s="28"/>
      <c r="B36" s="33"/>
      <c r="C36" s="25"/>
      <c r="D36" s="25"/>
    </row>
    <row r="37" spans="1:4" s="7" customFormat="1" ht="15" x14ac:dyDescent="0.25">
      <c r="A37" s="28"/>
      <c r="B37" s="33"/>
      <c r="C37" s="25"/>
      <c r="D37" s="25"/>
    </row>
    <row r="38" spans="1:4" s="7" customFormat="1" ht="15" x14ac:dyDescent="0.25">
      <c r="A38" s="28"/>
      <c r="B38" s="33"/>
      <c r="C38" s="25"/>
      <c r="D38" s="25"/>
    </row>
    <row r="39" spans="1:4" s="7" customFormat="1" ht="15" x14ac:dyDescent="0.25">
      <c r="A39" s="28"/>
      <c r="B39" s="33"/>
      <c r="C39" s="25"/>
      <c r="D39" s="25"/>
    </row>
    <row r="40" spans="1:4" s="7" customFormat="1" ht="15" x14ac:dyDescent="0.25">
      <c r="A40" s="28"/>
      <c r="B40" s="33"/>
      <c r="C40" s="25"/>
      <c r="D40" s="25"/>
    </row>
    <row r="41" spans="1:4" s="7" customFormat="1" ht="15" x14ac:dyDescent="0.25">
      <c r="A41" s="28"/>
      <c r="B41" s="33"/>
      <c r="C41" s="25"/>
      <c r="D41" s="25"/>
    </row>
    <row r="42" spans="1:4" s="7" customFormat="1" ht="15" x14ac:dyDescent="0.25">
      <c r="A42" s="28"/>
      <c r="B42" s="33"/>
      <c r="C42" s="25"/>
      <c r="D42" s="25"/>
    </row>
    <row r="43" spans="1:4" s="7" customFormat="1" ht="15" x14ac:dyDescent="0.25">
      <c r="A43" s="28"/>
      <c r="B43" s="33"/>
      <c r="C43" s="25"/>
      <c r="D43" s="25"/>
    </row>
    <row r="44" spans="1:4" s="7" customFormat="1" ht="15" x14ac:dyDescent="0.25">
      <c r="A44" s="28"/>
      <c r="B44" s="33"/>
      <c r="C44" s="25"/>
      <c r="D44" s="25"/>
    </row>
    <row r="45" spans="1:4" s="7" customFormat="1" ht="15" x14ac:dyDescent="0.25">
      <c r="A45" s="28"/>
      <c r="B45" s="33"/>
      <c r="C45" s="25"/>
      <c r="D45" s="25"/>
    </row>
    <row r="46" spans="1:4" s="7" customFormat="1" ht="15" x14ac:dyDescent="0.25">
      <c r="A46" s="28"/>
      <c r="B46" s="33"/>
      <c r="C46" s="25"/>
      <c r="D46" s="25"/>
    </row>
    <row r="47" spans="1:4" s="7" customFormat="1" ht="15" x14ac:dyDescent="0.25">
      <c r="A47" s="28"/>
      <c r="B47" s="33"/>
      <c r="C47" s="25"/>
      <c r="D47" s="25"/>
    </row>
    <row r="48" spans="1:4" s="7" customFormat="1" ht="15" x14ac:dyDescent="0.25">
      <c r="A48" s="28"/>
      <c r="B48" s="33"/>
      <c r="C48" s="25"/>
      <c r="D48" s="25"/>
    </row>
    <row r="49" spans="1:4" s="7" customFormat="1" ht="15" x14ac:dyDescent="0.25">
      <c r="A49" s="28"/>
      <c r="B49" s="33"/>
      <c r="C49" s="25"/>
      <c r="D49" s="25"/>
    </row>
    <row r="50" spans="1:4" s="7" customFormat="1" ht="15" x14ac:dyDescent="0.25">
      <c r="A50" s="28"/>
      <c r="B50" s="33"/>
      <c r="C50" s="25"/>
      <c r="D50" s="25"/>
    </row>
    <row r="51" spans="1:4" s="7" customFormat="1" ht="15" x14ac:dyDescent="0.25">
      <c r="A51" s="28"/>
      <c r="B51" s="33"/>
      <c r="C51" s="25"/>
      <c r="D51" s="25"/>
    </row>
    <row r="52" spans="1:4" s="7" customFormat="1" ht="15" x14ac:dyDescent="0.25">
      <c r="A52" s="28"/>
      <c r="B52" s="33"/>
      <c r="C52" s="25"/>
      <c r="D52" s="25"/>
    </row>
    <row r="53" spans="1:4" s="7" customFormat="1" ht="15" x14ac:dyDescent="0.25">
      <c r="A53" s="28"/>
      <c r="B53" s="33"/>
      <c r="C53" s="25"/>
      <c r="D53" s="25"/>
    </row>
    <row r="54" spans="1:4" s="7" customFormat="1" ht="15" x14ac:dyDescent="0.25">
      <c r="A54" s="28"/>
      <c r="B54" s="33"/>
      <c r="C54" s="25"/>
      <c r="D54" s="25"/>
    </row>
    <row r="55" spans="1:4" s="7" customFormat="1" ht="15" x14ac:dyDescent="0.25">
      <c r="A55" s="28"/>
      <c r="B55" s="33"/>
      <c r="C55" s="25"/>
      <c r="D55" s="25"/>
    </row>
    <row r="56" spans="1:4" s="7" customFormat="1" ht="15" x14ac:dyDescent="0.25">
      <c r="A56" s="28"/>
      <c r="B56" s="33"/>
      <c r="C56" s="25"/>
      <c r="D56" s="25"/>
    </row>
    <row r="57" spans="1:4" s="7" customFormat="1" ht="15" x14ac:dyDescent="0.25">
      <c r="A57" s="28"/>
      <c r="B57" s="33"/>
      <c r="C57" s="25"/>
      <c r="D57" s="25"/>
    </row>
    <row r="58" spans="1:4" s="7" customFormat="1" ht="15" x14ac:dyDescent="0.25">
      <c r="A58" s="28"/>
      <c r="B58" s="33"/>
      <c r="C58" s="25"/>
      <c r="D58" s="25"/>
    </row>
    <row r="59" spans="1:4" s="7" customFormat="1" ht="15" x14ac:dyDescent="0.25">
      <c r="A59" s="28"/>
      <c r="B59" s="33"/>
      <c r="C59" s="25"/>
      <c r="D59" s="25"/>
    </row>
    <row r="60" spans="1:4" s="7" customFormat="1" ht="15" x14ac:dyDescent="0.25">
      <c r="A60" s="28"/>
      <c r="B60" s="33"/>
      <c r="C60" s="25"/>
      <c r="D60" s="25"/>
    </row>
    <row r="61" spans="1:4" s="7" customFormat="1" ht="15" x14ac:dyDescent="0.25">
      <c r="A61" s="28"/>
      <c r="B61" s="33"/>
      <c r="C61" s="25"/>
      <c r="D61" s="25"/>
    </row>
    <row r="62" spans="1:4" s="7" customFormat="1" ht="15" x14ac:dyDescent="0.25">
      <c r="A62" s="28"/>
      <c r="B62" s="33"/>
      <c r="C62" s="25"/>
      <c r="D62" s="25"/>
    </row>
    <row r="63" spans="1:4" s="7" customFormat="1" ht="15" x14ac:dyDescent="0.25">
      <c r="A63" s="28"/>
      <c r="B63" s="33"/>
      <c r="C63" s="25"/>
      <c r="D63" s="25"/>
    </row>
    <row r="64" spans="1:4" s="7" customFormat="1" ht="15" x14ac:dyDescent="0.25">
      <c r="A64" s="28"/>
      <c r="B64" s="33"/>
      <c r="C64" s="25"/>
      <c r="D64" s="25"/>
    </row>
    <row r="65" spans="1:4" s="7" customFormat="1" ht="15" x14ac:dyDescent="0.25">
      <c r="A65" s="28"/>
      <c r="B65" s="33"/>
      <c r="C65" s="25"/>
      <c r="D65" s="25"/>
    </row>
    <row r="66" spans="1:4" s="7" customFormat="1" ht="15" x14ac:dyDescent="0.25">
      <c r="A66" s="28"/>
      <c r="B66" s="33"/>
      <c r="C66" s="25"/>
      <c r="D66" s="25"/>
    </row>
    <row r="67" spans="1:4" s="7" customFormat="1" ht="15" x14ac:dyDescent="0.25">
      <c r="A67" s="28"/>
      <c r="B67" s="33"/>
      <c r="C67" s="25"/>
      <c r="D67" s="25"/>
    </row>
    <row r="68" spans="1:4" s="7" customFormat="1" ht="15" x14ac:dyDescent="0.25">
      <c r="A68" s="28"/>
      <c r="B68" s="33"/>
      <c r="C68" s="25"/>
      <c r="D68" s="25"/>
    </row>
    <row r="69" spans="1:4" s="7" customFormat="1" ht="15" x14ac:dyDescent="0.25">
      <c r="A69" s="28"/>
      <c r="B69" s="33"/>
      <c r="C69" s="25"/>
      <c r="D69" s="25"/>
    </row>
    <row r="70" spans="1:4" s="7" customFormat="1" ht="15" x14ac:dyDescent="0.25">
      <c r="A70" s="28"/>
      <c r="B70" s="33"/>
      <c r="C70" s="25"/>
      <c r="D70" s="25"/>
    </row>
    <row r="71" spans="1:4" s="7" customFormat="1" ht="15" x14ac:dyDescent="0.25">
      <c r="A71" s="28"/>
      <c r="B71" s="33"/>
      <c r="C71" s="25"/>
      <c r="D71" s="25"/>
    </row>
    <row r="72" spans="1:4" s="7" customFormat="1" ht="15" x14ac:dyDescent="0.25">
      <c r="A72" s="28"/>
      <c r="B72" s="33"/>
      <c r="C72" s="25"/>
      <c r="D72" s="25"/>
    </row>
    <row r="73" spans="1:4" s="7" customFormat="1" ht="15" x14ac:dyDescent="0.25">
      <c r="A73" s="28"/>
      <c r="B73" s="33"/>
      <c r="C73" s="25"/>
      <c r="D73" s="25"/>
    </row>
    <row r="74" spans="1:4" s="7" customFormat="1" ht="15" x14ac:dyDescent="0.25">
      <c r="A74" s="28"/>
      <c r="B74" s="33"/>
      <c r="C74" s="25"/>
      <c r="D74" s="25"/>
    </row>
    <row r="75" spans="1:4" s="7" customFormat="1" ht="15" x14ac:dyDescent="0.25">
      <c r="A75" s="28"/>
      <c r="B75" s="33"/>
      <c r="C75" s="25"/>
      <c r="D75" s="25"/>
    </row>
    <row r="76" spans="1:4" s="7" customFormat="1" ht="15" x14ac:dyDescent="0.25">
      <c r="A76" s="28"/>
      <c r="B76" s="33"/>
      <c r="C76" s="25"/>
      <c r="D76" s="25"/>
    </row>
    <row r="77" spans="1:4" s="7" customFormat="1" ht="15" x14ac:dyDescent="0.25">
      <c r="A77" s="28"/>
      <c r="B77" s="33"/>
      <c r="C77" s="25"/>
      <c r="D77" s="25"/>
    </row>
    <row r="78" spans="1:4" s="7" customFormat="1" ht="15" x14ac:dyDescent="0.25">
      <c r="A78" s="28"/>
      <c r="B78" s="33"/>
      <c r="C78" s="25"/>
      <c r="D78" s="25"/>
    </row>
    <row r="79" spans="1:4" s="7" customFormat="1" ht="15" x14ac:dyDescent="0.25">
      <c r="A79" s="28"/>
      <c r="B79" s="33"/>
      <c r="C79" s="25"/>
      <c r="D79" s="25"/>
    </row>
    <row r="80" spans="1:4" s="7" customFormat="1" ht="15" x14ac:dyDescent="0.25">
      <c r="A80" s="28"/>
      <c r="B80" s="33"/>
      <c r="C80" s="25"/>
      <c r="D80" s="25"/>
    </row>
    <row r="81" spans="1:4" s="7" customFormat="1" ht="15" x14ac:dyDescent="0.25">
      <c r="A81" s="28"/>
      <c r="B81" s="33"/>
      <c r="C81" s="25"/>
      <c r="D81" s="25"/>
    </row>
    <row r="82" spans="1:4" s="7" customFormat="1" ht="15" x14ac:dyDescent="0.25">
      <c r="A82" s="28"/>
      <c r="B82" s="33"/>
      <c r="C82" s="25"/>
      <c r="D82" s="25"/>
    </row>
    <row r="83" spans="1:4" s="7" customFormat="1" ht="15" x14ac:dyDescent="0.25">
      <c r="A83" s="28"/>
      <c r="B83" s="33"/>
      <c r="C83" s="25"/>
      <c r="D83" s="25"/>
    </row>
    <row r="84" spans="1:4" s="7" customFormat="1" ht="15" x14ac:dyDescent="0.25">
      <c r="A84" s="28"/>
      <c r="B84" s="33"/>
      <c r="C84" s="25"/>
      <c r="D84" s="25"/>
    </row>
    <row r="85" spans="1:4" s="7" customFormat="1" ht="15" x14ac:dyDescent="0.25">
      <c r="A85" s="28"/>
      <c r="B85" s="33"/>
      <c r="C85" s="25"/>
      <c r="D85" s="25"/>
    </row>
    <row r="86" spans="1:4" s="7" customFormat="1" ht="15" x14ac:dyDescent="0.25">
      <c r="A86" s="28"/>
      <c r="B86" s="33"/>
      <c r="C86" s="25"/>
      <c r="D86" s="25"/>
    </row>
    <row r="87" spans="1:4" s="7" customFormat="1" ht="15" x14ac:dyDescent="0.25">
      <c r="A87" s="28"/>
      <c r="B87" s="33"/>
      <c r="C87" s="25"/>
      <c r="D87" s="25"/>
    </row>
    <row r="88" spans="1:4" s="7" customFormat="1" ht="15" x14ac:dyDescent="0.25">
      <c r="A88" s="28"/>
      <c r="B88" s="33"/>
      <c r="C88" s="25"/>
      <c r="D88" s="25"/>
    </row>
    <row r="89" spans="1:4" s="7" customFormat="1" ht="15" x14ac:dyDescent="0.25">
      <c r="A89" s="28"/>
      <c r="B89" s="33"/>
      <c r="C89" s="25"/>
      <c r="D89" s="25"/>
    </row>
    <row r="90" spans="1:4" s="7" customFormat="1" ht="15" x14ac:dyDescent="0.25">
      <c r="A90" s="28"/>
      <c r="B90" s="33"/>
      <c r="C90" s="25"/>
      <c r="D90" s="25"/>
    </row>
    <row r="91" spans="1:4" s="7" customFormat="1" ht="15" x14ac:dyDescent="0.25">
      <c r="A91" s="28"/>
      <c r="B91" s="33"/>
      <c r="C91" s="25"/>
      <c r="D91" s="25"/>
    </row>
    <row r="92" spans="1:4" s="7" customFormat="1" ht="15" x14ac:dyDescent="0.25">
      <c r="A92" s="28"/>
      <c r="B92" s="33"/>
      <c r="C92" s="25"/>
      <c r="D92" s="25"/>
    </row>
    <row r="93" spans="1:4" s="7" customFormat="1" ht="15" x14ac:dyDescent="0.25">
      <c r="A93" s="28"/>
      <c r="B93" s="33"/>
      <c r="C93" s="25"/>
      <c r="D93" s="25"/>
    </row>
    <row r="94" spans="1:4" s="7" customFormat="1" ht="15" x14ac:dyDescent="0.25">
      <c r="A94" s="28"/>
      <c r="B94" s="33"/>
      <c r="C94" s="25"/>
      <c r="D94" s="25"/>
    </row>
    <row r="95" spans="1:4" s="7" customFormat="1" ht="15" x14ac:dyDescent="0.25">
      <c r="A95" s="28"/>
      <c r="B95" s="33"/>
      <c r="C95" s="25"/>
      <c r="D95" s="25"/>
    </row>
    <row r="96" spans="1:4" s="7" customFormat="1" ht="15" x14ac:dyDescent="0.25">
      <c r="A96" s="28"/>
      <c r="B96" s="33"/>
      <c r="C96" s="25"/>
      <c r="D96" s="25"/>
    </row>
    <row r="97" spans="1:4" s="7" customFormat="1" ht="15" x14ac:dyDescent="0.25">
      <c r="A97" s="28"/>
      <c r="B97" s="33"/>
      <c r="C97" s="25"/>
      <c r="D97" s="25"/>
    </row>
    <row r="98" spans="1:4" s="7" customFormat="1" ht="15" x14ac:dyDescent="0.25">
      <c r="A98" s="28"/>
      <c r="B98" s="33"/>
      <c r="C98" s="25"/>
      <c r="D98" s="25"/>
    </row>
    <row r="99" spans="1:4" s="7" customFormat="1" ht="15" x14ac:dyDescent="0.25">
      <c r="A99" s="28"/>
      <c r="B99" s="33"/>
      <c r="C99" s="25"/>
      <c r="D99" s="25"/>
    </row>
    <row r="100" spans="1:4" s="7" customFormat="1" ht="15" x14ac:dyDescent="0.25">
      <c r="A100" s="28"/>
      <c r="B100" s="33"/>
      <c r="C100" s="25"/>
      <c r="D100" s="25"/>
    </row>
    <row r="101" spans="1:4" s="7" customFormat="1" ht="15" x14ac:dyDescent="0.25">
      <c r="A101" s="28"/>
      <c r="B101" s="33"/>
      <c r="C101" s="25"/>
      <c r="D101" s="25"/>
    </row>
    <row r="102" spans="1:4" s="7" customFormat="1" ht="15" x14ac:dyDescent="0.25">
      <c r="A102" s="28"/>
      <c r="B102" s="33"/>
      <c r="C102" s="25"/>
      <c r="D102" s="25"/>
    </row>
    <row r="103" spans="1:4" s="7" customFormat="1" ht="15" x14ac:dyDescent="0.25">
      <c r="A103" s="28"/>
      <c r="B103" s="33"/>
      <c r="C103" s="25"/>
      <c r="D103" s="25"/>
    </row>
    <row r="104" spans="1:4" s="7" customFormat="1" ht="15" x14ac:dyDescent="0.25">
      <c r="A104" s="28"/>
      <c r="B104" s="33"/>
      <c r="C104" s="25"/>
      <c r="D104" s="25"/>
    </row>
    <row r="105" spans="1:4" s="7" customFormat="1" ht="15" x14ac:dyDescent="0.25">
      <c r="A105" s="28"/>
      <c r="B105" s="33"/>
      <c r="C105" s="25"/>
      <c r="D105" s="25"/>
    </row>
    <row r="106" spans="1:4" s="7" customFormat="1" ht="15" x14ac:dyDescent="0.25">
      <c r="A106" s="28"/>
      <c r="B106" s="33"/>
      <c r="C106" s="25"/>
      <c r="D106" s="25"/>
    </row>
    <row r="107" spans="1:4" s="7" customFormat="1" ht="15" x14ac:dyDescent="0.25">
      <c r="A107" s="28"/>
      <c r="B107" s="33"/>
      <c r="C107" s="25"/>
      <c r="D107" s="25"/>
    </row>
    <row r="108" spans="1:4" s="7" customFormat="1" ht="15" x14ac:dyDescent="0.25">
      <c r="A108" s="28"/>
      <c r="B108" s="33"/>
      <c r="C108" s="25"/>
      <c r="D108" s="25"/>
    </row>
    <row r="109" spans="1:4" s="7" customFormat="1" ht="15" x14ac:dyDescent="0.25">
      <c r="A109" s="28"/>
      <c r="B109" s="33"/>
      <c r="C109" s="25"/>
      <c r="D109" s="25"/>
    </row>
    <row r="110" spans="1:4" s="7" customFormat="1" ht="15" x14ac:dyDescent="0.25">
      <c r="A110" s="28"/>
      <c r="B110" s="33"/>
      <c r="C110" s="25"/>
      <c r="D110" s="25"/>
    </row>
    <row r="111" spans="1:4" s="7" customFormat="1" ht="15" x14ac:dyDescent="0.25">
      <c r="A111" s="28"/>
      <c r="B111" s="33"/>
      <c r="C111" s="25"/>
      <c r="D111" s="25"/>
    </row>
    <row r="112" spans="1:4" s="7" customFormat="1" ht="15" x14ac:dyDescent="0.25">
      <c r="A112" s="28"/>
      <c r="B112" s="33"/>
      <c r="C112" s="25"/>
      <c r="D112" s="25"/>
    </row>
    <row r="113" spans="1:4" s="7" customFormat="1" ht="15" x14ac:dyDescent="0.25">
      <c r="A113" s="28"/>
      <c r="B113" s="33"/>
      <c r="C113" s="25"/>
      <c r="D113" s="25"/>
    </row>
    <row r="114" spans="1:4" s="7" customFormat="1" ht="15" x14ac:dyDescent="0.25">
      <c r="A114" s="28"/>
      <c r="B114" s="33"/>
      <c r="C114" s="25"/>
      <c r="D114" s="25"/>
    </row>
    <row r="115" spans="1:4" s="7" customFormat="1" ht="15" x14ac:dyDescent="0.25">
      <c r="A115" s="28"/>
      <c r="B115" s="8"/>
      <c r="C115" s="25"/>
      <c r="D115" s="9"/>
    </row>
  </sheetData>
  <mergeCells count="1">
    <mergeCell ref="A1:D1"/>
  </mergeCells>
  <pageMargins left="0.7" right="0.7" top="0.75" bottom="0.75" header="0.3" footer="0.3"/>
  <pageSetup paperSize="9" scale="5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Yıllık!$C$10:$C$59</xm:f>
          </x14:formula1>
          <xm:sqref>A3:A115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6:W140"/>
  <sheetViews>
    <sheetView showGridLines="0" topLeftCell="A10" workbookViewId="0">
      <selection activeCell="S14" sqref="S14"/>
    </sheetView>
  </sheetViews>
  <sheetFormatPr defaultColWidth="4.7109375" defaultRowHeight="12.75" x14ac:dyDescent="0.25"/>
  <cols>
    <col min="1" max="2" width="4.7109375" style="17" customWidth="1"/>
    <col min="3" max="3" width="8.28515625" style="17" bestFit="1" customWidth="1"/>
    <col min="4" max="11" width="4.7109375" style="17" customWidth="1"/>
    <col min="12" max="13" width="4.28515625" style="102" customWidth="1"/>
    <col min="14" max="19" width="6" style="17" customWidth="1"/>
    <col min="20" max="20" width="8.28515625" style="81" customWidth="1"/>
    <col min="21" max="21" width="10.140625" style="120" customWidth="1"/>
    <col min="22" max="23" width="8.7109375" style="17" customWidth="1"/>
    <col min="24" max="16384" width="4.7109375" style="17"/>
  </cols>
  <sheetData>
    <row r="6" spans="1:23" x14ac:dyDescent="0.25">
      <c r="A6" s="239" t="s">
        <v>183</v>
      </c>
      <c r="B6" s="239"/>
      <c r="C6" s="239"/>
      <c r="D6" s="239"/>
      <c r="E6" s="239"/>
      <c r="F6" s="239"/>
      <c r="G6" s="239"/>
      <c r="H6" s="239"/>
      <c r="I6" s="239"/>
      <c r="J6" s="239"/>
      <c r="K6" s="239"/>
      <c r="L6" s="239"/>
      <c r="M6" s="239"/>
      <c r="N6" s="239"/>
      <c r="O6" s="239"/>
      <c r="P6" s="239"/>
      <c r="Q6" s="239"/>
      <c r="R6" s="239"/>
      <c r="S6" s="239"/>
      <c r="T6" s="239"/>
      <c r="U6" s="239"/>
      <c r="V6" s="239"/>
      <c r="W6" s="239"/>
    </row>
    <row r="7" spans="1:23" x14ac:dyDescent="0.25">
      <c r="A7" s="239" t="s">
        <v>158</v>
      </c>
      <c r="B7" s="239"/>
      <c r="C7" s="239"/>
      <c r="D7" s="239"/>
      <c r="E7" s="239"/>
      <c r="F7" s="239"/>
      <c r="G7" s="239"/>
      <c r="H7" s="239"/>
      <c r="I7" s="239"/>
      <c r="J7" s="239"/>
      <c r="K7" s="239"/>
      <c r="L7" s="239"/>
      <c r="M7" s="239"/>
      <c r="N7" s="239"/>
      <c r="O7" s="239"/>
      <c r="P7" s="239"/>
      <c r="Q7" s="239"/>
      <c r="R7" s="239"/>
      <c r="S7" s="239"/>
      <c r="T7" s="239"/>
      <c r="U7" s="239"/>
      <c r="V7" s="239"/>
      <c r="W7" s="239"/>
    </row>
    <row r="8" spans="1:23" ht="15" customHeight="1" x14ac:dyDescent="0.25">
      <c r="F8" s="1"/>
      <c r="G8" s="1"/>
      <c r="H8" s="1"/>
      <c r="I8" s="1"/>
      <c r="J8" s="1"/>
      <c r="K8" s="1"/>
      <c r="L8" s="1"/>
      <c r="M8" s="1"/>
      <c r="N8" s="1"/>
      <c r="O8" s="1"/>
      <c r="P8" s="1"/>
      <c r="Q8" s="1"/>
      <c r="R8" s="1"/>
      <c r="S8" s="1"/>
      <c r="U8" s="118"/>
    </row>
    <row r="9" spans="1:23" x14ac:dyDescent="0.25">
      <c r="A9" s="240" t="s">
        <v>157</v>
      </c>
      <c r="B9" s="240"/>
      <c r="C9" s="240"/>
      <c r="D9" s="240" t="s">
        <v>159</v>
      </c>
      <c r="E9" s="240"/>
      <c r="F9" s="240"/>
      <c r="G9" s="241" t="s">
        <v>160</v>
      </c>
      <c r="H9" s="241"/>
      <c r="I9" s="241"/>
      <c r="J9" s="241"/>
      <c r="K9" s="241"/>
      <c r="L9" s="241"/>
      <c r="M9" s="241"/>
      <c r="N9" s="241"/>
      <c r="O9" s="241"/>
      <c r="P9" s="241"/>
      <c r="Q9" s="241"/>
      <c r="R9" s="241"/>
      <c r="S9" s="241"/>
      <c r="T9" s="241"/>
      <c r="U9" s="241"/>
      <c r="V9" s="241"/>
      <c r="W9" s="241"/>
    </row>
    <row r="10" spans="1:23" x14ac:dyDescent="0.25">
      <c r="A10" s="240"/>
      <c r="B10" s="240"/>
      <c r="C10" s="240"/>
      <c r="D10" s="240"/>
      <c r="E10" s="240"/>
      <c r="F10" s="240"/>
      <c r="G10" s="232" t="s">
        <v>161</v>
      </c>
      <c r="H10" s="232"/>
      <c r="I10" s="232"/>
      <c r="J10" s="232"/>
      <c r="K10" s="232"/>
      <c r="L10" s="247" t="s">
        <v>162</v>
      </c>
      <c r="M10" s="247"/>
      <c r="N10" s="247"/>
      <c r="O10" s="247"/>
      <c r="P10" s="229" t="s">
        <v>163</v>
      </c>
      <c r="Q10" s="229"/>
      <c r="R10" s="229"/>
      <c r="S10" s="229"/>
      <c r="T10" s="242" t="s">
        <v>164</v>
      </c>
      <c r="U10" s="242"/>
      <c r="V10" s="242"/>
      <c r="W10" s="242"/>
    </row>
    <row r="11" spans="1:23" x14ac:dyDescent="0.25">
      <c r="A11" s="231" t="s">
        <v>169</v>
      </c>
      <c r="B11" s="231"/>
      <c r="C11" s="231"/>
      <c r="D11" s="231">
        <v>2024</v>
      </c>
      <c r="E11" s="231"/>
      <c r="F11" s="231"/>
      <c r="G11" s="232" t="s">
        <v>165</v>
      </c>
      <c r="H11" s="232"/>
      <c r="I11" s="232"/>
      <c r="J11" s="232"/>
      <c r="K11" s="232"/>
      <c r="L11" s="247" t="s">
        <v>179</v>
      </c>
      <c r="M11" s="247"/>
      <c r="N11" s="247"/>
      <c r="O11" s="247"/>
      <c r="P11" s="229" t="s">
        <v>166</v>
      </c>
      <c r="Q11" s="229"/>
      <c r="R11" s="229"/>
      <c r="S11" s="229"/>
      <c r="T11" s="242" t="s">
        <v>167</v>
      </c>
      <c r="U11" s="242"/>
      <c r="V11" s="242"/>
      <c r="W11" s="242"/>
    </row>
    <row r="12" spans="1:23" s="5" customFormat="1" x14ac:dyDescent="0.25">
      <c r="A12" s="3"/>
      <c r="B12" s="3"/>
      <c r="C12" s="4"/>
      <c r="D12" s="4"/>
      <c r="E12" s="4"/>
      <c r="F12" s="4"/>
      <c r="G12" s="4"/>
      <c r="H12" s="4"/>
      <c r="I12" s="4"/>
      <c r="J12" s="4"/>
      <c r="K12" s="4"/>
      <c r="L12" s="4"/>
      <c r="M12" s="4"/>
      <c r="N12" s="4"/>
      <c r="O12" s="4"/>
      <c r="P12" s="4"/>
      <c r="Q12" s="4"/>
      <c r="R12" s="4"/>
      <c r="S12" s="4"/>
      <c r="T12" s="82"/>
      <c r="U12" s="83"/>
      <c r="V12" s="4"/>
      <c r="W12" s="4"/>
    </row>
    <row r="13" spans="1:23" s="16" customFormat="1" ht="12.75" customHeight="1" x14ac:dyDescent="0.25">
      <c r="A13" s="156" t="s">
        <v>5</v>
      </c>
      <c r="B13" s="156"/>
      <c r="C13" s="156" t="s">
        <v>6</v>
      </c>
      <c r="D13" s="154" t="s">
        <v>20</v>
      </c>
      <c r="E13" s="154"/>
      <c r="F13" s="154"/>
      <c r="G13" s="154"/>
      <c r="H13" s="154"/>
      <c r="I13" s="154"/>
      <c r="J13" s="154"/>
      <c r="K13" s="154"/>
      <c r="L13" s="213" t="s">
        <v>180</v>
      </c>
      <c r="M13" s="213"/>
      <c r="N13" s="244" t="s">
        <v>23</v>
      </c>
      <c r="O13" s="245"/>
      <c r="P13" s="245"/>
      <c r="Q13" s="245"/>
      <c r="R13" s="245"/>
      <c r="S13" s="246"/>
      <c r="T13" s="243" t="s">
        <v>181</v>
      </c>
      <c r="U13" s="230" t="s">
        <v>182</v>
      </c>
      <c r="V13" s="213" t="s">
        <v>170</v>
      </c>
      <c r="W13" s="213"/>
    </row>
    <row r="14" spans="1:23" s="21" customFormat="1" ht="69" customHeight="1" x14ac:dyDescent="0.2">
      <c r="A14" s="156"/>
      <c r="B14" s="156"/>
      <c r="C14" s="156"/>
      <c r="D14" s="154"/>
      <c r="E14" s="154"/>
      <c r="F14" s="154"/>
      <c r="G14" s="154"/>
      <c r="H14" s="154"/>
      <c r="I14" s="154"/>
      <c r="J14" s="154"/>
      <c r="K14" s="154"/>
      <c r="L14" s="213"/>
      <c r="M14" s="213"/>
      <c r="N14" s="79" t="s">
        <v>14</v>
      </c>
      <c r="O14" s="79" t="s">
        <v>15</v>
      </c>
      <c r="P14" s="79" t="s">
        <v>16</v>
      </c>
      <c r="Q14" s="79" t="s">
        <v>17</v>
      </c>
      <c r="R14" s="79" t="s">
        <v>18</v>
      </c>
      <c r="S14" s="79" t="s">
        <v>19</v>
      </c>
      <c r="T14" s="243"/>
      <c r="U14" s="230"/>
      <c r="V14" s="213"/>
      <c r="W14" s="213"/>
    </row>
    <row r="15" spans="1:23" s="32" customFormat="1" ht="15" customHeight="1" x14ac:dyDescent="0.25">
      <c r="A15" s="159" t="s">
        <v>168</v>
      </c>
      <c r="B15" s="160"/>
      <c r="C15" s="130" t="s">
        <v>77</v>
      </c>
      <c r="D15" s="163" t="s">
        <v>33</v>
      </c>
      <c r="E15" s="163"/>
      <c r="F15" s="163"/>
      <c r="G15" s="163"/>
      <c r="H15" s="163"/>
      <c r="I15" s="163"/>
      <c r="J15" s="163"/>
      <c r="K15" s="163"/>
      <c r="L15" s="157">
        <v>21</v>
      </c>
      <c r="M15" s="158"/>
      <c r="N15" s="80"/>
      <c r="O15" s="80"/>
      <c r="P15" s="80"/>
      <c r="Q15" s="80"/>
      <c r="R15" s="80"/>
      <c r="S15" s="80"/>
      <c r="T15" s="114">
        <f>SUM(N15:S15)</f>
        <v>0</v>
      </c>
      <c r="U15" s="119">
        <f>2-(T15/L15)</f>
        <v>2</v>
      </c>
      <c r="V15" s="211" t="str">
        <f>IF(U15&lt;=50%,"Ulaşılamadı",IF(U15&lt;=70%,"İyileştirilmeli",IF(U15&lt;=85%,"Ulaşılamadı-Makul",IF(U15&lt;500%,"Ulaşıldı"))))</f>
        <v>Ulaşıldı</v>
      </c>
      <c r="W15" s="212"/>
    </row>
    <row r="16" spans="1:23" s="32" customFormat="1" ht="15" customHeight="1" x14ac:dyDescent="0.25">
      <c r="A16" s="161" t="s">
        <v>54</v>
      </c>
      <c r="B16" s="161"/>
      <c r="C16" s="130" t="s">
        <v>31</v>
      </c>
      <c r="D16" s="163" t="s">
        <v>35</v>
      </c>
      <c r="E16" s="163"/>
      <c r="F16" s="163"/>
      <c r="G16" s="163"/>
      <c r="H16" s="163"/>
      <c r="I16" s="163"/>
      <c r="J16" s="163"/>
      <c r="K16" s="163"/>
      <c r="L16" s="138">
        <v>16</v>
      </c>
      <c r="M16" s="138"/>
      <c r="N16" s="80"/>
      <c r="O16" s="80"/>
      <c r="P16" s="80"/>
      <c r="Q16" s="80"/>
      <c r="R16" s="80"/>
      <c r="S16" s="80"/>
      <c r="T16" s="114">
        <f t="shared" ref="T16:T61" si="0">SUM(N16:S16)</f>
        <v>0</v>
      </c>
      <c r="U16" s="119">
        <f>2-(T16/L16)</f>
        <v>2</v>
      </c>
      <c r="V16" s="211" t="str">
        <f t="shared" ref="V16:V61" si="1">IF(U16&lt;=50%,"Ulaşılamadı",IF(U16&lt;=70%,"İyileştirilmeli",IF(U16&lt;=85%,"Ulaşılamadı-Makul",IF(U16&lt;500%,"Ulaşıldı"))))</f>
        <v>Ulaşıldı</v>
      </c>
      <c r="W16" s="212"/>
    </row>
    <row r="17" spans="1:23" s="32" customFormat="1" ht="39.75" customHeight="1" x14ac:dyDescent="0.25">
      <c r="A17" s="139" t="s">
        <v>54</v>
      </c>
      <c r="B17" s="139"/>
      <c r="C17" s="128" t="s">
        <v>34</v>
      </c>
      <c r="D17" s="142" t="s">
        <v>153</v>
      </c>
      <c r="E17" s="142"/>
      <c r="F17" s="142"/>
      <c r="G17" s="142"/>
      <c r="H17" s="142"/>
      <c r="I17" s="142"/>
      <c r="J17" s="142"/>
      <c r="K17" s="142"/>
      <c r="L17" s="138">
        <v>105</v>
      </c>
      <c r="M17" s="138"/>
      <c r="N17" s="80"/>
      <c r="O17" s="80"/>
      <c r="P17" s="80"/>
      <c r="Q17" s="80"/>
      <c r="R17" s="80"/>
      <c r="S17" s="80"/>
      <c r="T17" s="114">
        <f t="shared" si="0"/>
        <v>0</v>
      </c>
      <c r="U17" s="119">
        <f t="shared" ref="U17:U61" si="2">(T17/L17)</f>
        <v>0</v>
      </c>
      <c r="V17" s="211" t="str">
        <f t="shared" si="1"/>
        <v>Ulaşılamadı</v>
      </c>
      <c r="W17" s="212"/>
    </row>
    <row r="18" spans="1:23" s="32" customFormat="1" ht="25.5" customHeight="1" x14ac:dyDescent="0.25">
      <c r="A18" s="140" t="s">
        <v>53</v>
      </c>
      <c r="B18" s="140"/>
      <c r="C18" s="129" t="s">
        <v>36</v>
      </c>
      <c r="D18" s="143" t="s">
        <v>79</v>
      </c>
      <c r="E18" s="143"/>
      <c r="F18" s="143"/>
      <c r="G18" s="143"/>
      <c r="H18" s="143"/>
      <c r="I18" s="143"/>
      <c r="J18" s="143"/>
      <c r="K18" s="143"/>
      <c r="L18" s="138">
        <v>93</v>
      </c>
      <c r="M18" s="138"/>
      <c r="N18" s="80"/>
      <c r="O18" s="80"/>
      <c r="P18" s="80"/>
      <c r="Q18" s="80"/>
      <c r="R18" s="80"/>
      <c r="S18" s="80"/>
      <c r="T18" s="114">
        <f t="shared" si="0"/>
        <v>0</v>
      </c>
      <c r="U18" s="119">
        <f t="shared" si="2"/>
        <v>0</v>
      </c>
      <c r="V18" s="211" t="str">
        <f t="shared" si="1"/>
        <v>Ulaşılamadı</v>
      </c>
      <c r="W18" s="212"/>
    </row>
    <row r="19" spans="1:23" s="32" customFormat="1" ht="15" customHeight="1" x14ac:dyDescent="0.25">
      <c r="A19" s="141" t="s">
        <v>53</v>
      </c>
      <c r="B19" s="141"/>
      <c r="C19" s="43" t="s">
        <v>37</v>
      </c>
      <c r="D19" s="144" t="s">
        <v>80</v>
      </c>
      <c r="E19" s="144"/>
      <c r="F19" s="144"/>
      <c r="G19" s="144"/>
      <c r="H19" s="144"/>
      <c r="I19" s="144"/>
      <c r="J19" s="144"/>
      <c r="K19" s="144"/>
      <c r="L19" s="138">
        <v>7</v>
      </c>
      <c r="M19" s="138"/>
      <c r="N19" s="80"/>
      <c r="O19" s="80"/>
      <c r="P19" s="80"/>
      <c r="Q19" s="80"/>
      <c r="R19" s="80"/>
      <c r="S19" s="80"/>
      <c r="T19" s="114">
        <f t="shared" si="0"/>
        <v>0</v>
      </c>
      <c r="U19" s="119">
        <f t="shared" si="2"/>
        <v>0</v>
      </c>
      <c r="V19" s="211" t="str">
        <f t="shared" si="1"/>
        <v>Ulaşılamadı</v>
      </c>
      <c r="W19" s="212"/>
    </row>
    <row r="20" spans="1:23" s="32" customFormat="1" ht="15" customHeight="1" x14ac:dyDescent="0.25">
      <c r="A20" s="145" t="s">
        <v>52</v>
      </c>
      <c r="B20" s="145"/>
      <c r="C20" s="46" t="s">
        <v>39</v>
      </c>
      <c r="D20" s="166" t="s">
        <v>82</v>
      </c>
      <c r="E20" s="166"/>
      <c r="F20" s="166"/>
      <c r="G20" s="166"/>
      <c r="H20" s="166"/>
      <c r="I20" s="166"/>
      <c r="J20" s="166"/>
      <c r="K20" s="166"/>
      <c r="L20" s="138">
        <v>57</v>
      </c>
      <c r="M20" s="138"/>
      <c r="N20" s="80"/>
      <c r="O20" s="80"/>
      <c r="P20" s="80"/>
      <c r="Q20" s="80"/>
      <c r="R20" s="80"/>
      <c r="S20" s="80"/>
      <c r="T20" s="114">
        <f t="shared" si="0"/>
        <v>0</v>
      </c>
      <c r="U20" s="119">
        <f t="shared" si="2"/>
        <v>0</v>
      </c>
      <c r="V20" s="211" t="str">
        <f t="shared" si="1"/>
        <v>Ulaşılamadı</v>
      </c>
      <c r="W20" s="212"/>
    </row>
    <row r="21" spans="1:23" s="32" customFormat="1" ht="23.25" customHeight="1" x14ac:dyDescent="0.25">
      <c r="A21" s="175" t="s">
        <v>52</v>
      </c>
      <c r="B21" s="175"/>
      <c r="C21" s="37" t="s">
        <v>40</v>
      </c>
      <c r="D21" s="176" t="s">
        <v>83</v>
      </c>
      <c r="E21" s="176"/>
      <c r="F21" s="176"/>
      <c r="G21" s="176"/>
      <c r="H21" s="176"/>
      <c r="I21" s="176"/>
      <c r="J21" s="176"/>
      <c r="K21" s="176"/>
      <c r="L21" s="138">
        <v>52</v>
      </c>
      <c r="M21" s="138"/>
      <c r="N21" s="80"/>
      <c r="O21" s="80"/>
      <c r="P21" s="80"/>
      <c r="Q21" s="80"/>
      <c r="R21" s="80"/>
      <c r="S21" s="80"/>
      <c r="T21" s="114">
        <f t="shared" si="0"/>
        <v>0</v>
      </c>
      <c r="U21" s="119">
        <f t="shared" si="2"/>
        <v>0</v>
      </c>
      <c r="V21" s="211" t="str">
        <f t="shared" si="1"/>
        <v>Ulaşılamadı</v>
      </c>
      <c r="W21" s="212"/>
    </row>
    <row r="22" spans="1:23" s="32" customFormat="1" ht="27.75" customHeight="1" x14ac:dyDescent="0.25">
      <c r="A22" s="173" t="s">
        <v>52</v>
      </c>
      <c r="B22" s="173"/>
      <c r="C22" s="45" t="s">
        <v>41</v>
      </c>
      <c r="D22" s="174" t="s">
        <v>84</v>
      </c>
      <c r="E22" s="174"/>
      <c r="F22" s="174"/>
      <c r="G22" s="174"/>
      <c r="H22" s="174"/>
      <c r="I22" s="174"/>
      <c r="J22" s="174"/>
      <c r="K22" s="174"/>
      <c r="L22" s="138">
        <v>16</v>
      </c>
      <c r="M22" s="138"/>
      <c r="N22" s="80"/>
      <c r="O22" s="80"/>
      <c r="P22" s="80"/>
      <c r="Q22" s="80"/>
      <c r="R22" s="80"/>
      <c r="S22" s="80"/>
      <c r="T22" s="114">
        <f t="shared" si="0"/>
        <v>0</v>
      </c>
      <c r="U22" s="119">
        <f t="shared" si="2"/>
        <v>0</v>
      </c>
      <c r="V22" s="211" t="str">
        <f t="shared" si="1"/>
        <v>Ulaşılamadı</v>
      </c>
      <c r="W22" s="212"/>
    </row>
    <row r="23" spans="1:23" s="32" customFormat="1" ht="27" customHeight="1" x14ac:dyDescent="0.25">
      <c r="A23" s="168" t="s">
        <v>51</v>
      </c>
      <c r="B23" s="168"/>
      <c r="C23" s="48" t="s">
        <v>90</v>
      </c>
      <c r="D23" s="169" t="s">
        <v>184</v>
      </c>
      <c r="E23" s="169"/>
      <c r="F23" s="169"/>
      <c r="G23" s="169"/>
      <c r="H23" s="169"/>
      <c r="I23" s="169"/>
      <c r="J23" s="169"/>
      <c r="K23" s="169"/>
      <c r="L23" s="170">
        <v>49</v>
      </c>
      <c r="M23" s="170"/>
      <c r="N23" s="80"/>
      <c r="O23" s="80"/>
      <c r="P23" s="80"/>
      <c r="Q23" s="80"/>
      <c r="R23" s="80"/>
      <c r="S23" s="80"/>
      <c r="T23" s="114">
        <f t="shared" si="0"/>
        <v>0</v>
      </c>
      <c r="U23" s="119">
        <f>2-(T23/L23)</f>
        <v>2</v>
      </c>
      <c r="V23" s="211" t="str">
        <f t="shared" si="1"/>
        <v>Ulaşıldı</v>
      </c>
      <c r="W23" s="212"/>
    </row>
    <row r="24" spans="1:23" s="32" customFormat="1" ht="27" customHeight="1" x14ac:dyDescent="0.25">
      <c r="A24" s="178" t="s">
        <v>51</v>
      </c>
      <c r="B24" s="178"/>
      <c r="C24" s="38" t="s">
        <v>42</v>
      </c>
      <c r="D24" s="177" t="s">
        <v>88</v>
      </c>
      <c r="E24" s="177"/>
      <c r="F24" s="177"/>
      <c r="G24" s="177"/>
      <c r="H24" s="177"/>
      <c r="I24" s="177"/>
      <c r="J24" s="177"/>
      <c r="K24" s="177"/>
      <c r="L24" s="170">
        <v>78</v>
      </c>
      <c r="M24" s="170"/>
      <c r="N24" s="80"/>
      <c r="O24" s="80"/>
      <c r="P24" s="80"/>
      <c r="Q24" s="80"/>
      <c r="R24" s="80"/>
      <c r="S24" s="80"/>
      <c r="T24" s="114">
        <f t="shared" si="0"/>
        <v>0</v>
      </c>
      <c r="U24" s="119">
        <f t="shared" si="2"/>
        <v>0</v>
      </c>
      <c r="V24" s="211" t="str">
        <f t="shared" si="1"/>
        <v>Ulaşılamadı</v>
      </c>
      <c r="W24" s="212"/>
    </row>
    <row r="25" spans="1:23" s="32" customFormat="1" ht="45.75" customHeight="1" x14ac:dyDescent="0.25">
      <c r="A25" s="178" t="s">
        <v>51</v>
      </c>
      <c r="B25" s="178"/>
      <c r="C25" s="38" t="s">
        <v>203</v>
      </c>
      <c r="D25" s="177" t="s">
        <v>202</v>
      </c>
      <c r="E25" s="177"/>
      <c r="F25" s="177"/>
      <c r="G25" s="177"/>
      <c r="H25" s="177"/>
      <c r="I25" s="177"/>
      <c r="J25" s="177"/>
      <c r="K25" s="177"/>
      <c r="L25" s="170">
        <v>6</v>
      </c>
      <c r="M25" s="170"/>
      <c r="N25" s="80"/>
      <c r="O25" s="80"/>
      <c r="P25" s="80"/>
      <c r="Q25" s="80"/>
      <c r="R25" s="80"/>
      <c r="S25" s="80"/>
      <c r="T25" s="114">
        <f t="shared" si="0"/>
        <v>0</v>
      </c>
      <c r="U25" s="119">
        <f t="shared" si="2"/>
        <v>0</v>
      </c>
      <c r="V25" s="211" t="str">
        <f t="shared" si="1"/>
        <v>Ulaşılamadı</v>
      </c>
      <c r="W25" s="212"/>
    </row>
    <row r="26" spans="1:23" s="32" customFormat="1" ht="39.75" customHeight="1" x14ac:dyDescent="0.25">
      <c r="A26" s="179" t="s">
        <v>50</v>
      </c>
      <c r="B26" s="179"/>
      <c r="C26" s="49" t="s">
        <v>93</v>
      </c>
      <c r="D26" s="180" t="s">
        <v>91</v>
      </c>
      <c r="E26" s="180"/>
      <c r="F26" s="180"/>
      <c r="G26" s="180"/>
      <c r="H26" s="180"/>
      <c r="I26" s="180"/>
      <c r="J26" s="180"/>
      <c r="K26" s="180"/>
      <c r="L26" s="181">
        <v>14</v>
      </c>
      <c r="M26" s="181"/>
      <c r="N26" s="80"/>
      <c r="O26" s="80"/>
      <c r="P26" s="80"/>
      <c r="Q26" s="80"/>
      <c r="R26" s="80"/>
      <c r="S26" s="80"/>
      <c r="T26" s="114">
        <f t="shared" si="0"/>
        <v>0</v>
      </c>
      <c r="U26" s="119">
        <f t="shared" si="2"/>
        <v>0</v>
      </c>
      <c r="V26" s="211" t="str">
        <f t="shared" si="1"/>
        <v>Ulaşılamadı</v>
      </c>
      <c r="W26" s="212"/>
    </row>
    <row r="27" spans="1:23" s="32" customFormat="1" ht="41.25" customHeight="1" x14ac:dyDescent="0.25">
      <c r="A27" s="179" t="s">
        <v>50</v>
      </c>
      <c r="B27" s="179"/>
      <c r="C27" s="49" t="s">
        <v>44</v>
      </c>
      <c r="D27" s="180" t="s">
        <v>92</v>
      </c>
      <c r="E27" s="180"/>
      <c r="F27" s="180"/>
      <c r="G27" s="180"/>
      <c r="H27" s="180"/>
      <c r="I27" s="180"/>
      <c r="J27" s="180"/>
      <c r="K27" s="180"/>
      <c r="L27" s="181">
        <v>3</v>
      </c>
      <c r="M27" s="181"/>
      <c r="N27" s="80"/>
      <c r="O27" s="80"/>
      <c r="P27" s="80"/>
      <c r="Q27" s="80"/>
      <c r="R27" s="80"/>
      <c r="S27" s="80"/>
      <c r="T27" s="114">
        <f t="shared" si="0"/>
        <v>0</v>
      </c>
      <c r="U27" s="119">
        <f t="shared" si="2"/>
        <v>0</v>
      </c>
      <c r="V27" s="211" t="str">
        <f t="shared" si="1"/>
        <v>Ulaşılamadı</v>
      </c>
      <c r="W27" s="212"/>
    </row>
    <row r="28" spans="1:23" s="32" customFormat="1" ht="27" customHeight="1" x14ac:dyDescent="0.25">
      <c r="A28" s="182" t="s">
        <v>49</v>
      </c>
      <c r="B28" s="182"/>
      <c r="C28" s="39" t="s">
        <v>45</v>
      </c>
      <c r="D28" s="183" t="s">
        <v>94</v>
      </c>
      <c r="E28" s="183"/>
      <c r="F28" s="183"/>
      <c r="G28" s="183"/>
      <c r="H28" s="183"/>
      <c r="I28" s="183"/>
      <c r="J28" s="183"/>
      <c r="K28" s="183"/>
      <c r="L28" s="184">
        <v>3</v>
      </c>
      <c r="M28" s="184"/>
      <c r="N28" s="80"/>
      <c r="O28" s="80"/>
      <c r="P28" s="80"/>
      <c r="Q28" s="80"/>
      <c r="R28" s="80"/>
      <c r="S28" s="80"/>
      <c r="T28" s="114">
        <f t="shared" si="0"/>
        <v>0</v>
      </c>
      <c r="U28" s="119">
        <f t="shared" si="2"/>
        <v>0</v>
      </c>
      <c r="V28" s="211" t="str">
        <f t="shared" si="1"/>
        <v>Ulaşılamadı</v>
      </c>
      <c r="W28" s="212"/>
    </row>
    <row r="29" spans="1:23" s="32" customFormat="1" ht="27" customHeight="1" x14ac:dyDescent="0.25">
      <c r="A29" s="182" t="s">
        <v>49</v>
      </c>
      <c r="B29" s="182"/>
      <c r="C29" s="39" t="s">
        <v>46</v>
      </c>
      <c r="D29" s="183" t="s">
        <v>95</v>
      </c>
      <c r="E29" s="183"/>
      <c r="F29" s="183"/>
      <c r="G29" s="183"/>
      <c r="H29" s="183"/>
      <c r="I29" s="183"/>
      <c r="J29" s="183"/>
      <c r="K29" s="183"/>
      <c r="L29" s="184">
        <v>5</v>
      </c>
      <c r="M29" s="184"/>
      <c r="N29" s="80"/>
      <c r="O29" s="80"/>
      <c r="P29" s="80"/>
      <c r="Q29" s="80"/>
      <c r="R29" s="80"/>
      <c r="S29" s="80"/>
      <c r="T29" s="114">
        <f t="shared" si="0"/>
        <v>0</v>
      </c>
      <c r="U29" s="119">
        <f t="shared" si="2"/>
        <v>0</v>
      </c>
      <c r="V29" s="211" t="str">
        <f t="shared" si="1"/>
        <v>Ulaşılamadı</v>
      </c>
      <c r="W29" s="212"/>
    </row>
    <row r="30" spans="1:23" s="32" customFormat="1" ht="33.75" customHeight="1" x14ac:dyDescent="0.25">
      <c r="A30" s="182" t="s">
        <v>49</v>
      </c>
      <c r="B30" s="182"/>
      <c r="C30" s="39" t="s">
        <v>47</v>
      </c>
      <c r="D30" s="183" t="s">
        <v>96</v>
      </c>
      <c r="E30" s="183"/>
      <c r="F30" s="183"/>
      <c r="G30" s="183"/>
      <c r="H30" s="183"/>
      <c r="I30" s="183"/>
      <c r="J30" s="183"/>
      <c r="K30" s="183"/>
      <c r="L30" s="184">
        <v>19</v>
      </c>
      <c r="M30" s="184"/>
      <c r="N30" s="80"/>
      <c r="O30" s="80"/>
      <c r="P30" s="80"/>
      <c r="Q30" s="80"/>
      <c r="R30" s="80"/>
      <c r="S30" s="80"/>
      <c r="T30" s="114">
        <f t="shared" si="0"/>
        <v>0</v>
      </c>
      <c r="U30" s="119">
        <f t="shared" si="2"/>
        <v>0</v>
      </c>
      <c r="V30" s="211" t="str">
        <f t="shared" si="1"/>
        <v>Ulaşılamadı</v>
      </c>
      <c r="W30" s="212"/>
    </row>
    <row r="31" spans="1:23" s="32" customFormat="1" ht="27" customHeight="1" x14ac:dyDescent="0.25">
      <c r="A31" s="175" t="s">
        <v>48</v>
      </c>
      <c r="B31" s="175"/>
      <c r="C31" s="37" t="s">
        <v>55</v>
      </c>
      <c r="D31" s="176" t="s">
        <v>99</v>
      </c>
      <c r="E31" s="176"/>
      <c r="F31" s="176"/>
      <c r="G31" s="176"/>
      <c r="H31" s="176"/>
      <c r="I31" s="176"/>
      <c r="J31" s="176"/>
      <c r="K31" s="176"/>
      <c r="L31" s="138">
        <v>23</v>
      </c>
      <c r="M31" s="138"/>
      <c r="N31" s="80"/>
      <c r="O31" s="80"/>
      <c r="P31" s="80"/>
      <c r="Q31" s="80"/>
      <c r="R31" s="80"/>
      <c r="S31" s="80"/>
      <c r="T31" s="114">
        <f t="shared" si="0"/>
        <v>0</v>
      </c>
      <c r="U31" s="119">
        <f t="shared" si="2"/>
        <v>0</v>
      </c>
      <c r="V31" s="211" t="str">
        <f t="shared" si="1"/>
        <v>Ulaşılamadı</v>
      </c>
      <c r="W31" s="212"/>
    </row>
    <row r="32" spans="1:23" s="32" customFormat="1" ht="27" customHeight="1" x14ac:dyDescent="0.25">
      <c r="A32" s="175" t="s">
        <v>48</v>
      </c>
      <c r="B32" s="175"/>
      <c r="C32" s="37" t="s">
        <v>186</v>
      </c>
      <c r="D32" s="176" t="s">
        <v>185</v>
      </c>
      <c r="E32" s="176"/>
      <c r="F32" s="176"/>
      <c r="G32" s="176"/>
      <c r="H32" s="176"/>
      <c r="I32" s="176"/>
      <c r="J32" s="176"/>
      <c r="K32" s="176"/>
      <c r="L32" s="138">
        <v>5</v>
      </c>
      <c r="M32" s="138"/>
      <c r="N32" s="80"/>
      <c r="O32" s="80"/>
      <c r="P32" s="80"/>
      <c r="Q32" s="80"/>
      <c r="R32" s="80"/>
      <c r="S32" s="80"/>
      <c r="T32" s="114">
        <f t="shared" si="0"/>
        <v>0</v>
      </c>
      <c r="U32" s="119">
        <f t="shared" si="2"/>
        <v>0</v>
      </c>
      <c r="V32" s="211" t="str">
        <f t="shared" si="1"/>
        <v>Ulaşılamadı</v>
      </c>
      <c r="W32" s="212"/>
    </row>
    <row r="33" spans="1:23" s="32" customFormat="1" ht="31.5" customHeight="1" x14ac:dyDescent="0.25">
      <c r="A33" s="173" t="s">
        <v>48</v>
      </c>
      <c r="B33" s="173"/>
      <c r="C33" s="45" t="s">
        <v>101</v>
      </c>
      <c r="D33" s="174" t="s">
        <v>100</v>
      </c>
      <c r="E33" s="174"/>
      <c r="F33" s="174"/>
      <c r="G33" s="174"/>
      <c r="H33" s="174"/>
      <c r="I33" s="174"/>
      <c r="J33" s="174"/>
      <c r="K33" s="174"/>
      <c r="L33" s="138">
        <v>109</v>
      </c>
      <c r="M33" s="138"/>
      <c r="N33" s="80"/>
      <c r="O33" s="80"/>
      <c r="P33" s="80"/>
      <c r="Q33" s="80"/>
      <c r="R33" s="80"/>
      <c r="S33" s="80"/>
      <c r="T33" s="114">
        <f t="shared" si="0"/>
        <v>0</v>
      </c>
      <c r="U33" s="119">
        <f t="shared" si="2"/>
        <v>0</v>
      </c>
      <c r="V33" s="211" t="str">
        <f t="shared" si="1"/>
        <v>Ulaşılamadı</v>
      </c>
      <c r="W33" s="212"/>
    </row>
    <row r="34" spans="1:23" s="32" customFormat="1" ht="38.25" customHeight="1" x14ac:dyDescent="0.25">
      <c r="A34" s="238" t="s">
        <v>48</v>
      </c>
      <c r="B34" s="238"/>
      <c r="C34" s="124" t="s">
        <v>187</v>
      </c>
      <c r="D34" s="234" t="s">
        <v>188</v>
      </c>
      <c r="E34" s="234"/>
      <c r="F34" s="234"/>
      <c r="G34" s="234"/>
      <c r="H34" s="234"/>
      <c r="I34" s="234"/>
      <c r="J34" s="234"/>
      <c r="K34" s="234"/>
      <c r="L34" s="235">
        <v>5</v>
      </c>
      <c r="M34" s="235"/>
      <c r="N34" s="80"/>
      <c r="O34" s="80"/>
      <c r="P34" s="80"/>
      <c r="Q34" s="80"/>
      <c r="R34" s="80"/>
      <c r="S34" s="80"/>
      <c r="T34" s="114">
        <f t="shared" si="0"/>
        <v>0</v>
      </c>
      <c r="U34" s="119">
        <f t="shared" si="2"/>
        <v>0</v>
      </c>
      <c r="V34" s="211" t="str">
        <f t="shared" si="1"/>
        <v>Ulaşılamadı</v>
      </c>
      <c r="W34" s="212"/>
    </row>
    <row r="35" spans="1:23" s="32" customFormat="1" ht="41.25" customHeight="1" x14ac:dyDescent="0.25">
      <c r="A35" s="145" t="s">
        <v>57</v>
      </c>
      <c r="B35" s="145"/>
      <c r="C35" s="46" t="s">
        <v>56</v>
      </c>
      <c r="D35" s="166" t="s">
        <v>109</v>
      </c>
      <c r="E35" s="166"/>
      <c r="F35" s="166"/>
      <c r="G35" s="166"/>
      <c r="H35" s="166"/>
      <c r="I35" s="166"/>
      <c r="J35" s="166"/>
      <c r="K35" s="166"/>
      <c r="L35" s="190">
        <v>0.43</v>
      </c>
      <c r="M35" s="190"/>
      <c r="N35" s="80"/>
      <c r="O35" s="80"/>
      <c r="P35" s="80"/>
      <c r="Q35" s="80"/>
      <c r="R35" s="80"/>
      <c r="S35" s="80"/>
      <c r="T35" s="114">
        <f t="shared" si="0"/>
        <v>0</v>
      </c>
      <c r="U35" s="119">
        <f t="shared" si="2"/>
        <v>0</v>
      </c>
      <c r="V35" s="211" t="str">
        <f t="shared" si="1"/>
        <v>Ulaşılamadı</v>
      </c>
      <c r="W35" s="212"/>
    </row>
    <row r="36" spans="1:23" s="32" customFormat="1" ht="27" customHeight="1" x14ac:dyDescent="0.25">
      <c r="A36" s="145" t="s">
        <v>57</v>
      </c>
      <c r="B36" s="145"/>
      <c r="C36" s="46" t="s">
        <v>58</v>
      </c>
      <c r="D36" s="166" t="s">
        <v>110</v>
      </c>
      <c r="E36" s="166"/>
      <c r="F36" s="166"/>
      <c r="G36" s="166"/>
      <c r="H36" s="166"/>
      <c r="I36" s="166"/>
      <c r="J36" s="166"/>
      <c r="K36" s="166"/>
      <c r="L36" s="190">
        <v>0.12</v>
      </c>
      <c r="M36" s="190"/>
      <c r="N36" s="80"/>
      <c r="O36" s="80"/>
      <c r="P36" s="80"/>
      <c r="Q36" s="80"/>
      <c r="R36" s="80"/>
      <c r="S36" s="80"/>
      <c r="T36" s="114">
        <f t="shared" si="0"/>
        <v>0</v>
      </c>
      <c r="U36" s="119">
        <f t="shared" si="2"/>
        <v>0</v>
      </c>
      <c r="V36" s="211" t="str">
        <f t="shared" si="1"/>
        <v>Ulaşılamadı</v>
      </c>
      <c r="W36" s="212"/>
    </row>
    <row r="37" spans="1:23" s="32" customFormat="1" ht="27" customHeight="1" x14ac:dyDescent="0.25">
      <c r="A37" s="145" t="s">
        <v>57</v>
      </c>
      <c r="B37" s="145"/>
      <c r="C37" s="46" t="s">
        <v>59</v>
      </c>
      <c r="D37" s="166" t="s">
        <v>111</v>
      </c>
      <c r="E37" s="166"/>
      <c r="F37" s="166"/>
      <c r="G37" s="166"/>
      <c r="H37" s="166"/>
      <c r="I37" s="166"/>
      <c r="J37" s="166"/>
      <c r="K37" s="166"/>
      <c r="L37" s="190">
        <v>0.53</v>
      </c>
      <c r="M37" s="190"/>
      <c r="N37" s="80"/>
      <c r="O37" s="80"/>
      <c r="P37" s="80"/>
      <c r="Q37" s="80"/>
      <c r="R37" s="80"/>
      <c r="S37" s="80"/>
      <c r="T37" s="114">
        <f t="shared" si="0"/>
        <v>0</v>
      </c>
      <c r="U37" s="119">
        <f t="shared" si="2"/>
        <v>0</v>
      </c>
      <c r="V37" s="211" t="str">
        <f t="shared" si="1"/>
        <v>Ulaşılamadı</v>
      </c>
      <c r="W37" s="212"/>
    </row>
    <row r="38" spans="1:23" s="32" customFormat="1" ht="15" customHeight="1" x14ac:dyDescent="0.25">
      <c r="A38" s="194" t="s">
        <v>61</v>
      </c>
      <c r="B38" s="194"/>
      <c r="C38" s="51" t="s">
        <v>62</v>
      </c>
      <c r="D38" s="195" t="s">
        <v>113</v>
      </c>
      <c r="E38" s="195"/>
      <c r="F38" s="195"/>
      <c r="G38" s="195"/>
      <c r="H38" s="195"/>
      <c r="I38" s="195"/>
      <c r="J38" s="195"/>
      <c r="K38" s="195"/>
      <c r="L38" s="193">
        <v>4</v>
      </c>
      <c r="M38" s="193"/>
      <c r="N38" s="80"/>
      <c r="O38" s="80"/>
      <c r="P38" s="80"/>
      <c r="Q38" s="80"/>
      <c r="R38" s="80"/>
      <c r="S38" s="80"/>
      <c r="T38" s="114">
        <f t="shared" si="0"/>
        <v>0</v>
      </c>
      <c r="U38" s="119">
        <f t="shared" si="2"/>
        <v>0</v>
      </c>
      <c r="V38" s="211" t="str">
        <f t="shared" si="1"/>
        <v>Ulaşılamadı</v>
      </c>
      <c r="W38" s="212"/>
    </row>
    <row r="39" spans="1:23" s="32" customFormat="1" ht="21" customHeight="1" x14ac:dyDescent="0.25">
      <c r="A39" s="194" t="s">
        <v>61</v>
      </c>
      <c r="B39" s="194"/>
      <c r="C39" s="51" t="s">
        <v>190</v>
      </c>
      <c r="D39" s="195" t="s">
        <v>189</v>
      </c>
      <c r="E39" s="195"/>
      <c r="F39" s="195"/>
      <c r="G39" s="195"/>
      <c r="H39" s="195"/>
      <c r="I39" s="195"/>
      <c r="J39" s="195"/>
      <c r="K39" s="195"/>
      <c r="L39" s="193">
        <v>2</v>
      </c>
      <c r="M39" s="193"/>
      <c r="N39" s="80"/>
      <c r="O39" s="80"/>
      <c r="P39" s="80"/>
      <c r="Q39" s="80"/>
      <c r="R39" s="80"/>
      <c r="S39" s="80"/>
      <c r="T39" s="114">
        <v>0</v>
      </c>
      <c r="U39" s="119">
        <f t="shared" si="2"/>
        <v>0</v>
      </c>
      <c r="V39" s="211" t="str">
        <f t="shared" si="1"/>
        <v>Ulaşılamadı</v>
      </c>
      <c r="W39" s="212"/>
    </row>
    <row r="40" spans="1:23" s="32" customFormat="1" ht="36.75" customHeight="1" x14ac:dyDescent="0.25">
      <c r="A40" s="194" t="s">
        <v>61</v>
      </c>
      <c r="B40" s="194"/>
      <c r="C40" s="51" t="s">
        <v>191</v>
      </c>
      <c r="D40" s="195" t="s">
        <v>192</v>
      </c>
      <c r="E40" s="195"/>
      <c r="F40" s="195"/>
      <c r="G40" s="195"/>
      <c r="H40" s="195"/>
      <c r="I40" s="195"/>
      <c r="J40" s="195"/>
      <c r="K40" s="195"/>
      <c r="L40" s="193">
        <v>1</v>
      </c>
      <c r="M40" s="193"/>
      <c r="N40" s="80"/>
      <c r="O40" s="80"/>
      <c r="P40" s="80"/>
      <c r="Q40" s="80"/>
      <c r="R40" s="80"/>
      <c r="S40" s="80"/>
      <c r="T40" s="114">
        <v>0</v>
      </c>
      <c r="U40" s="119">
        <f t="shared" si="2"/>
        <v>0</v>
      </c>
      <c r="V40" s="211" t="str">
        <f t="shared" si="1"/>
        <v>Ulaşılamadı</v>
      </c>
      <c r="W40" s="212"/>
    </row>
    <row r="41" spans="1:23" s="32" customFormat="1" ht="41.25" customHeight="1" x14ac:dyDescent="0.25">
      <c r="A41" s="191" t="s">
        <v>61</v>
      </c>
      <c r="B41" s="191"/>
      <c r="C41" s="53" t="s">
        <v>63</v>
      </c>
      <c r="D41" s="192" t="s">
        <v>114</v>
      </c>
      <c r="E41" s="192"/>
      <c r="F41" s="192"/>
      <c r="G41" s="192"/>
      <c r="H41" s="192"/>
      <c r="I41" s="192"/>
      <c r="J41" s="192"/>
      <c r="K41" s="192"/>
      <c r="L41" s="193">
        <v>10</v>
      </c>
      <c r="M41" s="193"/>
      <c r="N41" s="80"/>
      <c r="O41" s="80"/>
      <c r="P41" s="80"/>
      <c r="Q41" s="80"/>
      <c r="R41" s="80"/>
      <c r="S41" s="80"/>
      <c r="T41" s="114">
        <f t="shared" si="0"/>
        <v>0</v>
      </c>
      <c r="U41" s="119">
        <f t="shared" si="2"/>
        <v>0</v>
      </c>
      <c r="V41" s="211" t="str">
        <f t="shared" si="1"/>
        <v>Ulaşılamadı</v>
      </c>
      <c r="W41" s="212"/>
    </row>
    <row r="42" spans="1:23" s="32" customFormat="1" ht="25.5" customHeight="1" x14ac:dyDescent="0.25">
      <c r="A42" s="196" t="s">
        <v>120</v>
      </c>
      <c r="B42" s="196"/>
      <c r="C42" s="54" t="s">
        <v>116</v>
      </c>
      <c r="D42" s="197" t="s">
        <v>193</v>
      </c>
      <c r="E42" s="197"/>
      <c r="F42" s="197"/>
      <c r="G42" s="197"/>
      <c r="H42" s="197"/>
      <c r="I42" s="197"/>
      <c r="J42" s="197"/>
      <c r="K42" s="197"/>
      <c r="L42" s="198">
        <v>1</v>
      </c>
      <c r="M42" s="198"/>
      <c r="N42" s="80"/>
      <c r="O42" s="80"/>
      <c r="P42" s="80"/>
      <c r="Q42" s="80"/>
      <c r="R42" s="80"/>
      <c r="S42" s="80"/>
      <c r="T42" s="114">
        <f t="shared" si="0"/>
        <v>0</v>
      </c>
      <c r="U42" s="119">
        <f t="shared" si="2"/>
        <v>0</v>
      </c>
      <c r="V42" s="211" t="str">
        <f t="shared" si="1"/>
        <v>Ulaşılamadı</v>
      </c>
      <c r="W42" s="212"/>
    </row>
    <row r="43" spans="1:23" s="32" customFormat="1" ht="37.5" customHeight="1" x14ac:dyDescent="0.25">
      <c r="A43" s="196" t="s">
        <v>120</v>
      </c>
      <c r="B43" s="196"/>
      <c r="C43" s="54" t="s">
        <v>118</v>
      </c>
      <c r="D43" s="197" t="s">
        <v>119</v>
      </c>
      <c r="E43" s="197"/>
      <c r="F43" s="197"/>
      <c r="G43" s="197"/>
      <c r="H43" s="197"/>
      <c r="I43" s="197"/>
      <c r="J43" s="197"/>
      <c r="K43" s="197"/>
      <c r="L43" s="198">
        <v>15</v>
      </c>
      <c r="M43" s="198"/>
      <c r="N43" s="80"/>
      <c r="O43" s="80"/>
      <c r="P43" s="80"/>
      <c r="Q43" s="80"/>
      <c r="R43" s="80"/>
      <c r="S43" s="80"/>
      <c r="T43" s="114">
        <f t="shared" si="0"/>
        <v>0</v>
      </c>
      <c r="U43" s="119">
        <f t="shared" si="2"/>
        <v>0</v>
      </c>
      <c r="V43" s="211" t="str">
        <f t="shared" si="1"/>
        <v>Ulaşılamadı</v>
      </c>
      <c r="W43" s="212"/>
    </row>
    <row r="44" spans="1:23" s="32" customFormat="1" ht="48" customHeight="1" x14ac:dyDescent="0.25">
      <c r="A44" s="204" t="s">
        <v>66</v>
      </c>
      <c r="B44" s="204"/>
      <c r="C44" s="55" t="s">
        <v>67</v>
      </c>
      <c r="D44" s="205" t="s">
        <v>194</v>
      </c>
      <c r="E44" s="205"/>
      <c r="F44" s="205"/>
      <c r="G44" s="205"/>
      <c r="H44" s="205"/>
      <c r="I44" s="205"/>
      <c r="J44" s="205"/>
      <c r="K44" s="205"/>
      <c r="L44" s="138">
        <v>44</v>
      </c>
      <c r="M44" s="138"/>
      <c r="N44" s="80"/>
      <c r="O44" s="80"/>
      <c r="P44" s="80"/>
      <c r="Q44" s="80"/>
      <c r="R44" s="80"/>
      <c r="S44" s="80"/>
      <c r="T44" s="114">
        <f t="shared" si="0"/>
        <v>0</v>
      </c>
      <c r="U44" s="119">
        <f t="shared" si="2"/>
        <v>0</v>
      </c>
      <c r="V44" s="211" t="str">
        <f t="shared" si="1"/>
        <v>Ulaşılamadı</v>
      </c>
      <c r="W44" s="212"/>
    </row>
    <row r="45" spans="1:23" s="32" customFormat="1" ht="48" customHeight="1" x14ac:dyDescent="0.25">
      <c r="A45" s="238" t="s">
        <v>195</v>
      </c>
      <c r="B45" s="238"/>
      <c r="C45" s="124" t="s">
        <v>196</v>
      </c>
      <c r="D45" s="234" t="s">
        <v>197</v>
      </c>
      <c r="E45" s="234"/>
      <c r="F45" s="234"/>
      <c r="G45" s="234"/>
      <c r="H45" s="234"/>
      <c r="I45" s="234"/>
      <c r="J45" s="234"/>
      <c r="K45" s="234"/>
      <c r="L45" s="235">
        <v>1</v>
      </c>
      <c r="M45" s="235"/>
      <c r="N45" s="125"/>
      <c r="O45" s="125"/>
      <c r="P45" s="125"/>
      <c r="Q45" s="125"/>
      <c r="R45" s="125"/>
      <c r="S45" s="125"/>
      <c r="T45" s="126">
        <v>0</v>
      </c>
      <c r="U45" s="127">
        <f t="shared" si="2"/>
        <v>0</v>
      </c>
      <c r="V45" s="236" t="str">
        <f t="shared" si="1"/>
        <v>Ulaşılamadı</v>
      </c>
      <c r="W45" s="237"/>
    </row>
    <row r="46" spans="1:23" s="32" customFormat="1" ht="48" customHeight="1" x14ac:dyDescent="0.25">
      <c r="A46" s="233" t="s">
        <v>68</v>
      </c>
      <c r="B46" s="233"/>
      <c r="C46" s="124" t="s">
        <v>198</v>
      </c>
      <c r="D46" s="234" t="s">
        <v>199</v>
      </c>
      <c r="E46" s="234"/>
      <c r="F46" s="234"/>
      <c r="G46" s="234"/>
      <c r="H46" s="234"/>
      <c r="I46" s="234"/>
      <c r="J46" s="234"/>
      <c r="K46" s="234"/>
      <c r="L46" s="235">
        <v>5</v>
      </c>
      <c r="M46" s="235"/>
      <c r="N46" s="125"/>
      <c r="O46" s="125"/>
      <c r="P46" s="125"/>
      <c r="Q46" s="125"/>
      <c r="R46" s="125"/>
      <c r="S46" s="125"/>
      <c r="T46" s="126"/>
      <c r="U46" s="127">
        <f t="shared" si="2"/>
        <v>0</v>
      </c>
      <c r="V46" s="236" t="str">
        <f t="shared" si="1"/>
        <v>Ulaşılamadı</v>
      </c>
      <c r="W46" s="237"/>
    </row>
    <row r="47" spans="1:23" s="32" customFormat="1" ht="27" customHeight="1" x14ac:dyDescent="0.25">
      <c r="A47" s="199" t="s">
        <v>68</v>
      </c>
      <c r="B47" s="199"/>
      <c r="C47" s="56" t="s">
        <v>125</v>
      </c>
      <c r="D47" s="200" t="s">
        <v>121</v>
      </c>
      <c r="E47" s="200"/>
      <c r="F47" s="200"/>
      <c r="G47" s="200"/>
      <c r="H47" s="200"/>
      <c r="I47" s="200"/>
      <c r="J47" s="200"/>
      <c r="K47" s="200"/>
      <c r="L47" s="203">
        <v>74</v>
      </c>
      <c r="M47" s="203"/>
      <c r="N47" s="80"/>
      <c r="O47" s="80"/>
      <c r="P47" s="80"/>
      <c r="Q47" s="80"/>
      <c r="R47" s="80"/>
      <c r="S47" s="80"/>
      <c r="T47" s="114">
        <f t="shared" si="0"/>
        <v>0</v>
      </c>
      <c r="U47" s="119">
        <f t="shared" si="2"/>
        <v>0</v>
      </c>
      <c r="V47" s="211" t="str">
        <f t="shared" si="1"/>
        <v>Ulaşılamadı</v>
      </c>
      <c r="W47" s="212"/>
    </row>
    <row r="48" spans="1:23" s="32" customFormat="1" ht="27" customHeight="1" x14ac:dyDescent="0.25">
      <c r="A48" s="199" t="s">
        <v>68</v>
      </c>
      <c r="B48" s="199"/>
      <c r="C48" s="56" t="s">
        <v>126</v>
      </c>
      <c r="D48" s="200" t="s">
        <v>122</v>
      </c>
      <c r="E48" s="200"/>
      <c r="F48" s="200"/>
      <c r="G48" s="200"/>
      <c r="H48" s="200"/>
      <c r="I48" s="200"/>
      <c r="J48" s="200"/>
      <c r="K48" s="200"/>
      <c r="L48" s="203">
        <v>73</v>
      </c>
      <c r="M48" s="203"/>
      <c r="N48" s="80"/>
      <c r="O48" s="80"/>
      <c r="P48" s="80"/>
      <c r="Q48" s="80"/>
      <c r="R48" s="80"/>
      <c r="S48" s="80"/>
      <c r="T48" s="114">
        <f t="shared" si="0"/>
        <v>0</v>
      </c>
      <c r="U48" s="119">
        <f t="shared" si="2"/>
        <v>0</v>
      </c>
      <c r="V48" s="211" t="str">
        <f t="shared" si="1"/>
        <v>Ulaşılamadı</v>
      </c>
      <c r="W48" s="212"/>
    </row>
    <row r="49" spans="1:23" s="32" customFormat="1" ht="27" customHeight="1" x14ac:dyDescent="0.25">
      <c r="A49" s="173" t="s">
        <v>129</v>
      </c>
      <c r="B49" s="173"/>
      <c r="C49" s="45" t="s">
        <v>130</v>
      </c>
      <c r="D49" s="174" t="s">
        <v>135</v>
      </c>
      <c r="E49" s="174"/>
      <c r="F49" s="174"/>
      <c r="G49" s="174"/>
      <c r="H49" s="174"/>
      <c r="I49" s="174"/>
      <c r="J49" s="174"/>
      <c r="K49" s="174"/>
      <c r="L49" s="138">
        <v>310</v>
      </c>
      <c r="M49" s="138"/>
      <c r="N49" s="80"/>
      <c r="O49" s="80"/>
      <c r="P49" s="80"/>
      <c r="Q49" s="80"/>
      <c r="R49" s="80"/>
      <c r="S49" s="80"/>
      <c r="T49" s="114">
        <f t="shared" si="0"/>
        <v>0</v>
      </c>
      <c r="U49" s="119">
        <f t="shared" si="2"/>
        <v>0</v>
      </c>
      <c r="V49" s="211" t="str">
        <f t="shared" si="1"/>
        <v>Ulaşılamadı</v>
      </c>
      <c r="W49" s="212"/>
    </row>
    <row r="50" spans="1:23" s="32" customFormat="1" ht="27" customHeight="1" x14ac:dyDescent="0.25">
      <c r="A50" s="173" t="s">
        <v>129</v>
      </c>
      <c r="B50" s="173"/>
      <c r="C50" s="45" t="s">
        <v>131</v>
      </c>
      <c r="D50" s="174" t="s">
        <v>136</v>
      </c>
      <c r="E50" s="174"/>
      <c r="F50" s="174"/>
      <c r="G50" s="174"/>
      <c r="H50" s="174"/>
      <c r="I50" s="174"/>
      <c r="J50" s="174"/>
      <c r="K50" s="174"/>
      <c r="L50" s="138">
        <v>48</v>
      </c>
      <c r="M50" s="138"/>
      <c r="N50" s="80"/>
      <c r="O50" s="80"/>
      <c r="P50" s="80"/>
      <c r="Q50" s="80"/>
      <c r="R50" s="80"/>
      <c r="S50" s="80"/>
      <c r="T50" s="114">
        <f t="shared" si="0"/>
        <v>0</v>
      </c>
      <c r="U50" s="119">
        <f t="shared" si="2"/>
        <v>0</v>
      </c>
      <c r="V50" s="211" t="str">
        <f t="shared" si="1"/>
        <v>Ulaşılamadı</v>
      </c>
      <c r="W50" s="212"/>
    </row>
    <row r="51" spans="1:23" s="32" customFormat="1" ht="26.25" customHeight="1" x14ac:dyDescent="0.25">
      <c r="A51" s="173" t="s">
        <v>129</v>
      </c>
      <c r="B51" s="173"/>
      <c r="C51" s="45" t="s">
        <v>132</v>
      </c>
      <c r="D51" s="174" t="s">
        <v>137</v>
      </c>
      <c r="E51" s="174"/>
      <c r="F51" s="174"/>
      <c r="G51" s="174"/>
      <c r="H51" s="174"/>
      <c r="I51" s="174"/>
      <c r="J51" s="174"/>
      <c r="K51" s="174"/>
      <c r="L51" s="138">
        <v>144</v>
      </c>
      <c r="M51" s="138"/>
      <c r="N51" s="80"/>
      <c r="O51" s="80"/>
      <c r="P51" s="80"/>
      <c r="Q51" s="80"/>
      <c r="R51" s="80"/>
      <c r="S51" s="80"/>
      <c r="T51" s="114">
        <f t="shared" si="0"/>
        <v>0</v>
      </c>
      <c r="U51" s="119">
        <f t="shared" si="2"/>
        <v>0</v>
      </c>
      <c r="V51" s="211" t="str">
        <f t="shared" si="1"/>
        <v>Ulaşılamadı</v>
      </c>
      <c r="W51" s="212"/>
    </row>
    <row r="52" spans="1:23" s="32" customFormat="1" ht="31.5" customHeight="1" x14ac:dyDescent="0.25">
      <c r="A52" s="173" t="s">
        <v>129</v>
      </c>
      <c r="B52" s="173"/>
      <c r="C52" s="45" t="s">
        <v>133</v>
      </c>
      <c r="D52" s="174" t="s">
        <v>138</v>
      </c>
      <c r="E52" s="174"/>
      <c r="F52" s="174"/>
      <c r="G52" s="174"/>
      <c r="H52" s="174"/>
      <c r="I52" s="174"/>
      <c r="J52" s="174"/>
      <c r="K52" s="174"/>
      <c r="L52" s="138">
        <v>64</v>
      </c>
      <c r="M52" s="138"/>
      <c r="N52" s="80"/>
      <c r="O52" s="80"/>
      <c r="P52" s="80"/>
      <c r="Q52" s="80"/>
      <c r="R52" s="80"/>
      <c r="S52" s="80"/>
      <c r="T52" s="114">
        <f t="shared" si="0"/>
        <v>0</v>
      </c>
      <c r="U52" s="119">
        <f t="shared" si="2"/>
        <v>0</v>
      </c>
      <c r="V52" s="211" t="str">
        <f t="shared" si="1"/>
        <v>Ulaşılamadı</v>
      </c>
      <c r="W52" s="212"/>
    </row>
    <row r="53" spans="1:23" s="32" customFormat="1" ht="15" customHeight="1" x14ac:dyDescent="0.25">
      <c r="A53" s="175" t="s">
        <v>129</v>
      </c>
      <c r="B53" s="175"/>
      <c r="C53" s="37" t="s">
        <v>134</v>
      </c>
      <c r="D53" s="176" t="s">
        <v>139</v>
      </c>
      <c r="E53" s="176"/>
      <c r="F53" s="176"/>
      <c r="G53" s="176"/>
      <c r="H53" s="176"/>
      <c r="I53" s="176"/>
      <c r="J53" s="176"/>
      <c r="K53" s="176"/>
      <c r="L53" s="138">
        <v>8</v>
      </c>
      <c r="M53" s="138"/>
      <c r="N53" s="80"/>
      <c r="O53" s="80"/>
      <c r="P53" s="80"/>
      <c r="Q53" s="80"/>
      <c r="R53" s="80"/>
      <c r="S53" s="80"/>
      <c r="T53" s="114">
        <f t="shared" si="0"/>
        <v>0</v>
      </c>
      <c r="U53" s="119">
        <f t="shared" si="2"/>
        <v>0</v>
      </c>
      <c r="V53" s="211" t="str">
        <f t="shared" si="1"/>
        <v>Ulaşılamadı</v>
      </c>
      <c r="W53" s="212"/>
    </row>
    <row r="54" spans="1:23" s="32" customFormat="1" ht="15" customHeight="1" x14ac:dyDescent="0.25">
      <c r="A54" s="208" t="s">
        <v>69</v>
      </c>
      <c r="B54" s="208"/>
      <c r="C54" s="58" t="s">
        <v>70</v>
      </c>
      <c r="D54" s="209" t="s">
        <v>140</v>
      </c>
      <c r="E54" s="209"/>
      <c r="F54" s="209"/>
      <c r="G54" s="209"/>
      <c r="H54" s="209"/>
      <c r="I54" s="209"/>
      <c r="J54" s="209"/>
      <c r="K54" s="209"/>
      <c r="L54" s="210">
        <v>125</v>
      </c>
      <c r="M54" s="210"/>
      <c r="N54" s="80"/>
      <c r="O54" s="80"/>
      <c r="P54" s="80"/>
      <c r="Q54" s="80"/>
      <c r="R54" s="80"/>
      <c r="S54" s="80"/>
      <c r="T54" s="114">
        <f t="shared" si="0"/>
        <v>0</v>
      </c>
      <c r="U54" s="119">
        <f t="shared" si="2"/>
        <v>0</v>
      </c>
      <c r="V54" s="211" t="str">
        <f t="shared" si="1"/>
        <v>Ulaşılamadı</v>
      </c>
      <c r="W54" s="212"/>
    </row>
    <row r="55" spans="1:23" s="32" customFormat="1" ht="27" customHeight="1" x14ac:dyDescent="0.25">
      <c r="A55" s="208" t="s">
        <v>69</v>
      </c>
      <c r="B55" s="208"/>
      <c r="C55" s="58" t="s">
        <v>144</v>
      </c>
      <c r="D55" s="209" t="s">
        <v>141</v>
      </c>
      <c r="E55" s="209"/>
      <c r="F55" s="209"/>
      <c r="G55" s="209"/>
      <c r="H55" s="209"/>
      <c r="I55" s="209"/>
      <c r="J55" s="209"/>
      <c r="K55" s="209"/>
      <c r="L55" s="210">
        <v>1</v>
      </c>
      <c r="M55" s="210"/>
      <c r="N55" s="80"/>
      <c r="O55" s="80"/>
      <c r="P55" s="80"/>
      <c r="Q55" s="80"/>
      <c r="R55" s="80"/>
      <c r="S55" s="80"/>
      <c r="T55" s="114">
        <f t="shared" si="0"/>
        <v>0</v>
      </c>
      <c r="U55" s="119">
        <f t="shared" si="2"/>
        <v>0</v>
      </c>
      <c r="V55" s="211" t="str">
        <f t="shared" si="1"/>
        <v>Ulaşılamadı</v>
      </c>
      <c r="W55" s="212"/>
    </row>
    <row r="56" spans="1:23" s="32" customFormat="1" ht="48" customHeight="1" x14ac:dyDescent="0.25">
      <c r="A56" s="208" t="s">
        <v>69</v>
      </c>
      <c r="B56" s="208"/>
      <c r="C56" s="58" t="s">
        <v>200</v>
      </c>
      <c r="D56" s="209" t="s">
        <v>201</v>
      </c>
      <c r="E56" s="209"/>
      <c r="F56" s="209"/>
      <c r="G56" s="209"/>
      <c r="H56" s="209"/>
      <c r="I56" s="209"/>
      <c r="J56" s="209"/>
      <c r="K56" s="209"/>
      <c r="L56" s="210">
        <v>1</v>
      </c>
      <c r="M56" s="210"/>
      <c r="N56" s="80"/>
      <c r="O56" s="80"/>
      <c r="P56" s="80"/>
      <c r="Q56" s="80"/>
      <c r="R56" s="80"/>
      <c r="S56" s="80"/>
      <c r="T56" s="114"/>
      <c r="U56" s="119">
        <f t="shared" si="2"/>
        <v>0</v>
      </c>
      <c r="V56" s="211" t="str">
        <f t="shared" si="1"/>
        <v>Ulaşılamadı</v>
      </c>
      <c r="W56" s="212"/>
    </row>
    <row r="57" spans="1:23" s="32" customFormat="1" ht="23.25" customHeight="1" x14ac:dyDescent="0.25">
      <c r="A57" s="208" t="s">
        <v>69</v>
      </c>
      <c r="B57" s="208"/>
      <c r="C57" s="58" t="s">
        <v>145</v>
      </c>
      <c r="D57" s="209" t="s">
        <v>142</v>
      </c>
      <c r="E57" s="209"/>
      <c r="F57" s="209"/>
      <c r="G57" s="209"/>
      <c r="H57" s="209"/>
      <c r="I57" s="209"/>
      <c r="J57" s="209"/>
      <c r="K57" s="209"/>
      <c r="L57" s="210">
        <v>7</v>
      </c>
      <c r="M57" s="210"/>
      <c r="N57" s="80"/>
      <c r="O57" s="80"/>
      <c r="P57" s="80"/>
      <c r="Q57" s="80"/>
      <c r="R57" s="80"/>
      <c r="S57" s="80"/>
      <c r="T57" s="114">
        <f t="shared" si="0"/>
        <v>0</v>
      </c>
      <c r="U57" s="119">
        <f t="shared" si="2"/>
        <v>0</v>
      </c>
      <c r="V57" s="211" t="str">
        <f t="shared" si="1"/>
        <v>Ulaşılamadı</v>
      </c>
      <c r="W57" s="212"/>
    </row>
    <row r="58" spans="1:23" s="32" customFormat="1" ht="27" customHeight="1" x14ac:dyDescent="0.25">
      <c r="A58" s="208" t="s">
        <v>69</v>
      </c>
      <c r="B58" s="208"/>
      <c r="C58" s="58" t="s">
        <v>146</v>
      </c>
      <c r="D58" s="209" t="s">
        <v>143</v>
      </c>
      <c r="E58" s="209"/>
      <c r="F58" s="209"/>
      <c r="G58" s="209"/>
      <c r="H58" s="209"/>
      <c r="I58" s="209"/>
      <c r="J58" s="209"/>
      <c r="K58" s="209"/>
      <c r="L58" s="210">
        <v>5</v>
      </c>
      <c r="M58" s="210"/>
      <c r="N58" s="80"/>
      <c r="O58" s="80"/>
      <c r="P58" s="80"/>
      <c r="Q58" s="80"/>
      <c r="R58" s="80"/>
      <c r="S58" s="80"/>
      <c r="T58" s="114">
        <f t="shared" si="0"/>
        <v>0</v>
      </c>
      <c r="U58" s="119">
        <f t="shared" si="2"/>
        <v>0</v>
      </c>
      <c r="V58" s="211" t="str">
        <f t="shared" si="1"/>
        <v>Ulaşılamadı</v>
      </c>
      <c r="W58" s="212"/>
    </row>
    <row r="59" spans="1:23" s="32" customFormat="1" ht="43.5" customHeight="1" x14ac:dyDescent="0.25">
      <c r="A59" s="145" t="s">
        <v>71</v>
      </c>
      <c r="B59" s="145"/>
      <c r="C59" s="46" t="s">
        <v>148</v>
      </c>
      <c r="D59" s="166" t="s">
        <v>147</v>
      </c>
      <c r="E59" s="166"/>
      <c r="F59" s="166"/>
      <c r="G59" s="166"/>
      <c r="H59" s="166"/>
      <c r="I59" s="166"/>
      <c r="J59" s="166"/>
      <c r="K59" s="166"/>
      <c r="L59" s="138">
        <v>13</v>
      </c>
      <c r="M59" s="138"/>
      <c r="N59" s="80"/>
      <c r="O59" s="80"/>
      <c r="P59" s="80"/>
      <c r="Q59" s="80"/>
      <c r="R59" s="80"/>
      <c r="S59" s="80"/>
      <c r="T59" s="114">
        <f t="shared" si="0"/>
        <v>0</v>
      </c>
      <c r="U59" s="119">
        <f t="shared" si="2"/>
        <v>0</v>
      </c>
      <c r="V59" s="211" t="str">
        <f t="shared" si="1"/>
        <v>Ulaşılamadı</v>
      </c>
      <c r="W59" s="212"/>
    </row>
    <row r="60" spans="1:23" s="32" customFormat="1" ht="41.25" customHeight="1" x14ac:dyDescent="0.25">
      <c r="A60" s="145" t="s">
        <v>71</v>
      </c>
      <c r="B60" s="145"/>
      <c r="C60" s="46" t="s">
        <v>150</v>
      </c>
      <c r="D60" s="166" t="s">
        <v>149</v>
      </c>
      <c r="E60" s="166"/>
      <c r="F60" s="166"/>
      <c r="G60" s="166"/>
      <c r="H60" s="166"/>
      <c r="I60" s="166"/>
      <c r="J60" s="166"/>
      <c r="K60" s="166"/>
      <c r="L60" s="138">
        <v>8</v>
      </c>
      <c r="M60" s="138"/>
      <c r="N60" s="80"/>
      <c r="O60" s="80"/>
      <c r="P60" s="80"/>
      <c r="Q60" s="80"/>
      <c r="R60" s="80"/>
      <c r="S60" s="80"/>
      <c r="T60" s="114">
        <f t="shared" si="0"/>
        <v>0</v>
      </c>
      <c r="U60" s="119">
        <f t="shared" si="2"/>
        <v>0</v>
      </c>
      <c r="V60" s="211" t="str">
        <f t="shared" si="1"/>
        <v>Ulaşılamadı</v>
      </c>
      <c r="W60" s="212"/>
    </row>
    <row r="61" spans="1:23" s="32" customFormat="1" ht="41.25" customHeight="1" x14ac:dyDescent="0.25">
      <c r="A61" s="145" t="s">
        <v>71</v>
      </c>
      <c r="B61" s="145"/>
      <c r="C61" s="46" t="s">
        <v>152</v>
      </c>
      <c r="D61" s="166" t="s">
        <v>151</v>
      </c>
      <c r="E61" s="166"/>
      <c r="F61" s="166"/>
      <c r="G61" s="166"/>
      <c r="H61" s="166"/>
      <c r="I61" s="166"/>
      <c r="J61" s="166"/>
      <c r="K61" s="166"/>
      <c r="L61" s="138">
        <v>13</v>
      </c>
      <c r="M61" s="138"/>
      <c r="N61" s="80"/>
      <c r="O61" s="80"/>
      <c r="P61" s="80"/>
      <c r="Q61" s="80"/>
      <c r="R61" s="80"/>
      <c r="S61" s="80"/>
      <c r="T61" s="114">
        <f t="shared" si="0"/>
        <v>0</v>
      </c>
      <c r="U61" s="119">
        <f t="shared" si="2"/>
        <v>0</v>
      </c>
      <c r="V61" s="211" t="str">
        <f t="shared" si="1"/>
        <v>Ulaşılamadı</v>
      </c>
      <c r="W61" s="212"/>
    </row>
    <row r="62" spans="1:23" x14ac:dyDescent="0.25">
      <c r="D62" s="2"/>
      <c r="E62" s="2"/>
      <c r="F62" s="2"/>
      <c r="G62" s="2"/>
      <c r="H62" s="2"/>
      <c r="I62" s="2"/>
      <c r="J62" s="2"/>
      <c r="K62" s="2"/>
    </row>
    <row r="63" spans="1:23" x14ac:dyDescent="0.25">
      <c r="A63" s="59"/>
      <c r="B63" s="60"/>
      <c r="C63" s="227" t="s">
        <v>171</v>
      </c>
      <c r="D63" s="227"/>
      <c r="E63" s="227"/>
      <c r="F63" s="227"/>
      <c r="G63" s="227"/>
      <c r="H63" s="227"/>
      <c r="I63" s="227"/>
      <c r="J63" s="227"/>
      <c r="K63" s="227"/>
      <c r="L63" s="227"/>
      <c r="M63" s="227"/>
      <c r="N63" s="227"/>
      <c r="O63" s="227"/>
      <c r="P63" s="227"/>
      <c r="Q63" s="227"/>
      <c r="R63" s="227"/>
      <c r="S63" s="227"/>
      <c r="T63" s="227"/>
      <c r="U63" s="227"/>
      <c r="V63" s="60"/>
      <c r="W63" s="61"/>
    </row>
    <row r="64" spans="1:23" ht="3.95" customHeight="1" thickBot="1" x14ac:dyDescent="0.3">
      <c r="A64" s="62"/>
      <c r="B64" s="63"/>
      <c r="C64" s="131"/>
      <c r="D64" s="131"/>
      <c r="E64" s="131"/>
      <c r="F64" s="131"/>
      <c r="G64" s="131"/>
      <c r="H64" s="131"/>
      <c r="I64" s="131"/>
      <c r="J64" s="131"/>
      <c r="K64" s="131"/>
      <c r="L64" s="131"/>
      <c r="M64" s="131"/>
      <c r="N64" s="131"/>
      <c r="O64" s="131"/>
      <c r="P64" s="131"/>
      <c r="Q64" s="131"/>
      <c r="R64" s="131"/>
      <c r="S64" s="131"/>
      <c r="T64" s="84"/>
      <c r="U64" s="85"/>
      <c r="V64" s="63"/>
      <c r="W64" s="65"/>
    </row>
    <row r="65" spans="1:23" ht="16.5" customHeight="1" thickBot="1" x14ac:dyDescent="0.3">
      <c r="A65" s="62"/>
      <c r="B65" s="63"/>
      <c r="C65" s="66"/>
      <c r="D65" s="225" t="s">
        <v>172</v>
      </c>
      <c r="E65" s="220"/>
      <c r="F65" s="220"/>
      <c r="G65" s="220"/>
      <c r="H65" s="220"/>
      <c r="I65" s="220"/>
      <c r="J65" s="220"/>
      <c r="K65" s="220"/>
      <c r="L65" s="220"/>
      <c r="M65" s="220"/>
      <c r="N65" s="220"/>
      <c r="O65" s="228"/>
      <c r="P65" s="67"/>
      <c r="Q65" s="225" t="s">
        <v>176</v>
      </c>
      <c r="R65" s="220"/>
      <c r="S65" s="220"/>
      <c r="T65" s="220"/>
      <c r="U65" s="220"/>
      <c r="V65" s="220"/>
      <c r="W65" s="226"/>
    </row>
    <row r="66" spans="1:23" ht="3.95" customHeight="1" thickBot="1" x14ac:dyDescent="0.3">
      <c r="A66" s="62"/>
      <c r="B66" s="63"/>
      <c r="C66" s="68"/>
      <c r="D66" s="69"/>
      <c r="E66" s="69"/>
      <c r="F66" s="69"/>
      <c r="G66" s="69"/>
      <c r="H66" s="69"/>
      <c r="I66" s="69"/>
      <c r="J66" s="69"/>
      <c r="K66" s="69"/>
      <c r="L66" s="111"/>
      <c r="M66" s="111"/>
      <c r="N66" s="63"/>
      <c r="O66" s="63"/>
      <c r="P66" s="68"/>
      <c r="Q66" s="69"/>
      <c r="R66" s="63"/>
      <c r="S66" s="63"/>
      <c r="T66" s="115"/>
      <c r="U66" s="121"/>
      <c r="V66" s="63"/>
      <c r="W66" s="65"/>
    </row>
    <row r="67" spans="1:23" ht="16.5" customHeight="1" thickBot="1" x14ac:dyDescent="0.3">
      <c r="A67" s="62"/>
      <c r="B67" s="63"/>
      <c r="C67" s="70"/>
      <c r="D67" s="225" t="s">
        <v>173</v>
      </c>
      <c r="E67" s="220"/>
      <c r="F67" s="220"/>
      <c r="G67" s="220"/>
      <c r="H67" s="220"/>
      <c r="I67" s="220"/>
      <c r="J67" s="220"/>
      <c r="K67" s="220"/>
      <c r="L67" s="220"/>
      <c r="M67" s="220"/>
      <c r="N67" s="220"/>
      <c r="O67" s="228"/>
      <c r="P67" s="71"/>
      <c r="Q67" s="225" t="s">
        <v>177</v>
      </c>
      <c r="R67" s="220"/>
      <c r="S67" s="220"/>
      <c r="T67" s="220"/>
      <c r="U67" s="220"/>
      <c r="V67" s="220"/>
      <c r="W67" s="226"/>
    </row>
    <row r="68" spans="1:23" ht="3.95" customHeight="1" thickBot="1" x14ac:dyDescent="0.3">
      <c r="A68" s="62"/>
      <c r="B68" s="63"/>
      <c r="C68" s="68"/>
      <c r="D68" s="69"/>
      <c r="E68" s="69"/>
      <c r="F68" s="69"/>
      <c r="G68" s="69"/>
      <c r="H68" s="69"/>
      <c r="I68" s="69"/>
      <c r="J68" s="69"/>
      <c r="K68" s="69"/>
      <c r="L68" s="111"/>
      <c r="M68" s="111"/>
      <c r="N68" s="63"/>
      <c r="O68" s="63"/>
      <c r="P68" s="68"/>
      <c r="Q68" s="69"/>
      <c r="R68" s="63"/>
      <c r="S68" s="63"/>
      <c r="T68" s="115"/>
      <c r="U68" s="121"/>
      <c r="V68" s="63"/>
      <c r="W68" s="65"/>
    </row>
    <row r="69" spans="1:23" ht="16.5" customHeight="1" thickBot="1" x14ac:dyDescent="0.3">
      <c r="A69" s="62"/>
      <c r="B69" s="63"/>
      <c r="C69" s="72"/>
      <c r="D69" s="225" t="s">
        <v>174</v>
      </c>
      <c r="E69" s="220"/>
      <c r="F69" s="220"/>
      <c r="G69" s="220"/>
      <c r="H69" s="220"/>
      <c r="I69" s="220"/>
      <c r="J69" s="220"/>
      <c r="K69" s="220"/>
      <c r="L69" s="220"/>
      <c r="M69" s="220"/>
      <c r="N69" s="220"/>
      <c r="O69" s="228"/>
      <c r="P69" s="73"/>
      <c r="Q69" s="225" t="s">
        <v>178</v>
      </c>
      <c r="R69" s="220"/>
      <c r="S69" s="220"/>
      <c r="T69" s="220"/>
      <c r="U69" s="220"/>
      <c r="V69" s="220"/>
      <c r="W69" s="226"/>
    </row>
    <row r="70" spans="1:23" ht="3.95" customHeight="1" thickBot="1" x14ac:dyDescent="0.3">
      <c r="A70" s="62"/>
      <c r="B70" s="63"/>
      <c r="C70" s="68"/>
      <c r="D70" s="69"/>
      <c r="E70" s="69"/>
      <c r="F70" s="69"/>
      <c r="G70" s="69"/>
      <c r="H70" s="69"/>
      <c r="I70" s="69"/>
      <c r="J70" s="69"/>
      <c r="K70" s="69"/>
      <c r="L70" s="111"/>
      <c r="M70" s="111"/>
      <c r="N70" s="63"/>
      <c r="O70" s="63"/>
      <c r="P70" s="63"/>
      <c r="Q70" s="63"/>
      <c r="R70" s="63"/>
      <c r="S70" s="63"/>
      <c r="T70" s="115"/>
      <c r="U70" s="121"/>
      <c r="V70" s="63"/>
      <c r="W70" s="65"/>
    </row>
    <row r="71" spans="1:23" ht="16.5" customHeight="1" thickBot="1" x14ac:dyDescent="0.3">
      <c r="A71" s="62"/>
      <c r="B71" s="63"/>
      <c r="C71" s="74"/>
      <c r="D71" s="225" t="s">
        <v>175</v>
      </c>
      <c r="E71" s="220"/>
      <c r="F71" s="220"/>
      <c r="G71" s="220"/>
      <c r="H71" s="220"/>
      <c r="I71" s="220"/>
      <c r="J71" s="220"/>
      <c r="K71" s="220"/>
      <c r="L71" s="220"/>
      <c r="M71" s="220"/>
      <c r="N71" s="220"/>
      <c r="O71" s="220"/>
      <c r="P71" s="63"/>
      <c r="Q71" s="63"/>
      <c r="R71" s="63"/>
      <c r="S71" s="63"/>
      <c r="T71" s="115"/>
      <c r="U71" s="121"/>
      <c r="V71" s="63"/>
      <c r="W71" s="65"/>
    </row>
    <row r="72" spans="1:23" ht="3.95" customHeight="1" x14ac:dyDescent="0.25">
      <c r="A72" s="75"/>
      <c r="B72" s="76"/>
      <c r="C72" s="76"/>
      <c r="D72" s="76"/>
      <c r="E72" s="77"/>
      <c r="F72" s="77"/>
      <c r="G72" s="77"/>
      <c r="H72" s="77"/>
      <c r="I72" s="77"/>
      <c r="J72" s="77"/>
      <c r="K72" s="77"/>
      <c r="L72" s="112"/>
      <c r="M72" s="112"/>
      <c r="N72" s="76"/>
      <c r="O72" s="76"/>
      <c r="P72" s="76"/>
      <c r="Q72" s="76"/>
      <c r="R72" s="76"/>
      <c r="S72" s="76"/>
      <c r="T72" s="116"/>
      <c r="U72" s="122"/>
      <c r="V72" s="76"/>
      <c r="W72" s="78"/>
    </row>
    <row r="73" spans="1:23" ht="16.5" customHeight="1" x14ac:dyDescent="0.25">
      <c r="E73" s="2"/>
      <c r="F73" s="2"/>
      <c r="G73" s="2"/>
      <c r="H73" s="2"/>
      <c r="I73" s="2"/>
      <c r="J73" s="2"/>
      <c r="K73" s="2"/>
      <c r="L73" s="113"/>
      <c r="M73" s="113"/>
      <c r="N73" s="2"/>
      <c r="O73" s="2"/>
      <c r="P73" s="2"/>
      <c r="Q73" s="2"/>
      <c r="R73" s="2"/>
      <c r="S73" s="2"/>
      <c r="T73" s="117"/>
      <c r="U73" s="123"/>
      <c r="V73" s="2"/>
      <c r="W73" s="2"/>
    </row>
    <row r="74" spans="1:23" ht="3.95" customHeight="1" x14ac:dyDescent="0.25">
      <c r="E74" s="2"/>
      <c r="F74" s="2"/>
      <c r="G74" s="2"/>
      <c r="H74" s="2"/>
      <c r="I74" s="2"/>
      <c r="J74" s="2"/>
      <c r="K74" s="2"/>
    </row>
    <row r="75" spans="1:23" ht="16.5" customHeight="1" x14ac:dyDescent="0.25">
      <c r="E75" s="2"/>
      <c r="F75" s="2"/>
      <c r="G75" s="2"/>
      <c r="H75" s="2"/>
      <c r="I75" s="2"/>
      <c r="J75" s="2"/>
      <c r="K75" s="2"/>
      <c r="L75" s="113"/>
      <c r="M75" s="113"/>
      <c r="N75" s="2"/>
      <c r="O75" s="2"/>
      <c r="P75" s="2"/>
      <c r="Q75" s="2"/>
      <c r="R75" s="2"/>
      <c r="S75" s="2"/>
      <c r="T75" s="117"/>
      <c r="U75" s="123"/>
      <c r="V75" s="2"/>
      <c r="W75" s="2"/>
    </row>
    <row r="76" spans="1:23" ht="3.95" customHeight="1" x14ac:dyDescent="0.25">
      <c r="E76" s="2"/>
      <c r="F76" s="2"/>
      <c r="G76" s="2"/>
      <c r="H76" s="2"/>
      <c r="I76" s="2"/>
      <c r="J76" s="2"/>
      <c r="K76" s="2"/>
    </row>
    <row r="77" spans="1:23" ht="16.5" customHeight="1" x14ac:dyDescent="0.25">
      <c r="E77" s="2"/>
      <c r="F77" s="2"/>
      <c r="G77" s="2"/>
      <c r="H77" s="2"/>
      <c r="I77" s="2"/>
      <c r="J77" s="2"/>
      <c r="K77" s="2"/>
      <c r="L77" s="113"/>
      <c r="M77" s="113"/>
      <c r="N77" s="2"/>
      <c r="O77" s="2"/>
      <c r="P77" s="2"/>
      <c r="Q77" s="2"/>
      <c r="R77" s="2"/>
      <c r="S77" s="2"/>
      <c r="T77" s="117"/>
      <c r="U77" s="123"/>
      <c r="V77" s="2"/>
      <c r="W77" s="2"/>
    </row>
    <row r="78" spans="1:23" x14ac:dyDescent="0.25">
      <c r="D78" s="2"/>
      <c r="E78" s="2"/>
      <c r="F78" s="2"/>
      <c r="G78" s="2"/>
      <c r="H78" s="2"/>
      <c r="I78" s="2"/>
      <c r="J78" s="2"/>
      <c r="K78" s="2"/>
    </row>
    <row r="79" spans="1:23" x14ac:dyDescent="0.25">
      <c r="D79" s="2"/>
      <c r="E79" s="2"/>
      <c r="F79" s="2"/>
      <c r="G79" s="2"/>
      <c r="H79" s="2"/>
      <c r="I79" s="2"/>
      <c r="J79" s="2"/>
      <c r="K79" s="2"/>
    </row>
    <row r="80" spans="1:23" x14ac:dyDescent="0.25">
      <c r="D80" s="2"/>
      <c r="E80" s="2"/>
      <c r="F80" s="2"/>
      <c r="G80" s="2"/>
      <c r="H80" s="2"/>
      <c r="I80" s="2"/>
      <c r="J80" s="2"/>
      <c r="K80" s="2"/>
    </row>
    <row r="81" spans="4:11" x14ac:dyDescent="0.25">
      <c r="D81" s="2"/>
      <c r="E81" s="2"/>
      <c r="F81" s="2"/>
      <c r="G81" s="2"/>
      <c r="H81" s="2"/>
      <c r="I81" s="2"/>
      <c r="J81" s="2"/>
      <c r="K81" s="2"/>
    </row>
    <row r="82" spans="4:11" x14ac:dyDescent="0.25">
      <c r="D82" s="2"/>
      <c r="E82" s="2"/>
      <c r="F82" s="2"/>
      <c r="G82" s="2"/>
      <c r="H82" s="2"/>
      <c r="I82" s="2"/>
      <c r="J82" s="2"/>
      <c r="K82" s="2"/>
    </row>
    <row r="83" spans="4:11" x14ac:dyDescent="0.25">
      <c r="D83" s="2"/>
      <c r="E83" s="2"/>
      <c r="F83" s="2"/>
      <c r="G83" s="2"/>
      <c r="H83" s="2"/>
      <c r="I83" s="2"/>
      <c r="J83" s="2"/>
      <c r="K83" s="2"/>
    </row>
    <row r="84" spans="4:11" x14ac:dyDescent="0.25">
      <c r="D84" s="2"/>
      <c r="E84" s="2"/>
      <c r="F84" s="2"/>
      <c r="G84" s="2"/>
      <c r="H84" s="2"/>
      <c r="I84" s="2"/>
      <c r="J84" s="2"/>
      <c r="K84" s="2"/>
    </row>
    <row r="85" spans="4:11" x14ac:dyDescent="0.25">
      <c r="D85" s="2"/>
      <c r="E85" s="2"/>
      <c r="F85" s="2"/>
      <c r="G85" s="2"/>
      <c r="H85" s="2"/>
      <c r="I85" s="2"/>
      <c r="J85" s="2"/>
      <c r="K85" s="2"/>
    </row>
    <row r="86" spans="4:11" x14ac:dyDescent="0.25">
      <c r="D86" s="2"/>
      <c r="E86" s="2"/>
      <c r="F86" s="2"/>
      <c r="G86" s="2"/>
      <c r="H86" s="2"/>
      <c r="I86" s="2"/>
      <c r="J86" s="2"/>
      <c r="K86" s="2"/>
    </row>
    <row r="87" spans="4:11" x14ac:dyDescent="0.25">
      <c r="D87" s="2"/>
      <c r="E87" s="2"/>
      <c r="F87" s="2"/>
      <c r="G87" s="2"/>
      <c r="H87" s="2"/>
      <c r="I87" s="2"/>
      <c r="J87" s="2"/>
      <c r="K87" s="2"/>
    </row>
    <row r="88" spans="4:11" x14ac:dyDescent="0.25">
      <c r="D88" s="2"/>
      <c r="E88" s="2"/>
      <c r="F88" s="2"/>
      <c r="G88" s="2"/>
      <c r="H88" s="2"/>
      <c r="I88" s="2"/>
      <c r="J88" s="2"/>
      <c r="K88" s="2"/>
    </row>
    <row r="89" spans="4:11" x14ac:dyDescent="0.25">
      <c r="D89" s="2"/>
      <c r="E89" s="2"/>
      <c r="F89" s="2"/>
      <c r="G89" s="2"/>
      <c r="H89" s="2"/>
      <c r="I89" s="2"/>
      <c r="J89" s="2"/>
      <c r="K89" s="2"/>
    </row>
    <row r="90" spans="4:11" x14ac:dyDescent="0.25">
      <c r="D90" s="2"/>
      <c r="E90" s="2"/>
      <c r="F90" s="2"/>
      <c r="G90" s="2"/>
      <c r="H90" s="2"/>
      <c r="I90" s="2"/>
      <c r="J90" s="2"/>
      <c r="K90" s="2"/>
    </row>
    <row r="91" spans="4:11" x14ac:dyDescent="0.25">
      <c r="D91" s="2"/>
      <c r="E91" s="2"/>
      <c r="F91" s="2"/>
      <c r="G91" s="2"/>
      <c r="H91" s="2"/>
      <c r="I91" s="2"/>
      <c r="J91" s="2"/>
      <c r="K91" s="2"/>
    </row>
    <row r="92" spans="4:11" x14ac:dyDescent="0.25">
      <c r="D92" s="2"/>
      <c r="E92" s="2"/>
      <c r="F92" s="2"/>
      <c r="G92" s="2"/>
      <c r="H92" s="2"/>
      <c r="I92" s="2"/>
      <c r="J92" s="2"/>
      <c r="K92" s="2"/>
    </row>
    <row r="93" spans="4:11" x14ac:dyDescent="0.25">
      <c r="D93" s="2"/>
      <c r="E93" s="2"/>
      <c r="F93" s="2"/>
      <c r="G93" s="2"/>
      <c r="H93" s="2"/>
      <c r="I93" s="2"/>
      <c r="J93" s="2"/>
      <c r="K93" s="2"/>
    </row>
    <row r="94" spans="4:11" x14ac:dyDescent="0.25">
      <c r="D94" s="2"/>
      <c r="E94" s="2"/>
      <c r="F94" s="2"/>
      <c r="G94" s="2"/>
      <c r="H94" s="2"/>
      <c r="I94" s="2"/>
      <c r="J94" s="2"/>
      <c r="K94" s="2"/>
    </row>
    <row r="95" spans="4:11" x14ac:dyDescent="0.25">
      <c r="D95" s="2"/>
      <c r="E95" s="2"/>
      <c r="F95" s="2"/>
      <c r="G95" s="2"/>
      <c r="H95" s="2"/>
      <c r="I95" s="2"/>
      <c r="J95" s="2"/>
      <c r="K95" s="2"/>
    </row>
    <row r="96" spans="4:11" x14ac:dyDescent="0.25">
      <c r="D96" s="2"/>
      <c r="E96" s="2"/>
      <c r="F96" s="2"/>
      <c r="G96" s="2"/>
      <c r="H96" s="2"/>
      <c r="I96" s="2"/>
      <c r="J96" s="2"/>
      <c r="K96" s="2"/>
    </row>
    <row r="97" spans="4:11" x14ac:dyDescent="0.25">
      <c r="D97" s="2"/>
      <c r="E97" s="2"/>
      <c r="F97" s="2"/>
      <c r="G97" s="2"/>
      <c r="H97" s="2"/>
      <c r="I97" s="2"/>
      <c r="J97" s="2"/>
      <c r="K97" s="2"/>
    </row>
    <row r="98" spans="4:11" x14ac:dyDescent="0.25">
      <c r="D98" s="2"/>
      <c r="E98" s="2"/>
      <c r="F98" s="2"/>
      <c r="G98" s="2"/>
      <c r="H98" s="2"/>
      <c r="I98" s="2"/>
      <c r="J98" s="2"/>
      <c r="K98" s="2"/>
    </row>
    <row r="99" spans="4:11" x14ac:dyDescent="0.25">
      <c r="D99" s="2"/>
      <c r="E99" s="2"/>
      <c r="F99" s="2"/>
      <c r="G99" s="2"/>
      <c r="H99" s="2"/>
      <c r="I99" s="2"/>
      <c r="J99" s="2"/>
      <c r="K99" s="2"/>
    </row>
    <row r="100" spans="4:11" x14ac:dyDescent="0.25">
      <c r="D100" s="2"/>
      <c r="E100" s="2"/>
      <c r="F100" s="2"/>
      <c r="G100" s="2"/>
      <c r="H100" s="2"/>
      <c r="I100" s="2"/>
      <c r="J100" s="2"/>
      <c r="K100" s="2"/>
    </row>
    <row r="101" spans="4:11" x14ac:dyDescent="0.25">
      <c r="D101" s="2"/>
      <c r="E101" s="2"/>
      <c r="F101" s="2"/>
      <c r="G101" s="2"/>
      <c r="H101" s="2"/>
      <c r="I101" s="2"/>
      <c r="J101" s="2"/>
      <c r="K101" s="2"/>
    </row>
    <row r="102" spans="4:11" x14ac:dyDescent="0.25">
      <c r="D102" s="2"/>
      <c r="E102" s="2"/>
      <c r="F102" s="2"/>
      <c r="G102" s="2"/>
      <c r="H102" s="2"/>
      <c r="I102" s="2"/>
      <c r="J102" s="2"/>
      <c r="K102" s="2"/>
    </row>
    <row r="103" spans="4:11" x14ac:dyDescent="0.25">
      <c r="D103" s="2"/>
      <c r="E103" s="2"/>
      <c r="F103" s="2"/>
      <c r="G103" s="2"/>
      <c r="H103" s="2"/>
      <c r="I103" s="2"/>
      <c r="J103" s="2"/>
      <c r="K103" s="2"/>
    </row>
    <row r="104" spans="4:11" x14ac:dyDescent="0.25">
      <c r="D104" s="2"/>
      <c r="E104" s="2"/>
      <c r="F104" s="2"/>
      <c r="G104" s="2"/>
      <c r="H104" s="2"/>
      <c r="I104" s="2"/>
      <c r="J104" s="2"/>
      <c r="K104" s="2"/>
    </row>
    <row r="105" spans="4:11" x14ac:dyDescent="0.25">
      <c r="D105" s="2"/>
      <c r="E105" s="2"/>
      <c r="F105" s="2"/>
      <c r="G105" s="2"/>
      <c r="H105" s="2"/>
      <c r="I105" s="2"/>
      <c r="J105" s="2"/>
      <c r="K105" s="2"/>
    </row>
    <row r="106" spans="4:11" x14ac:dyDescent="0.25">
      <c r="D106" s="2"/>
      <c r="E106" s="2"/>
      <c r="F106" s="2"/>
      <c r="G106" s="2"/>
      <c r="H106" s="2"/>
      <c r="I106" s="2"/>
      <c r="J106" s="2"/>
      <c r="K106" s="2"/>
    </row>
    <row r="107" spans="4:11" x14ac:dyDescent="0.25">
      <c r="D107" s="2"/>
      <c r="E107" s="2"/>
      <c r="F107" s="2"/>
      <c r="G107" s="2"/>
      <c r="H107" s="2"/>
      <c r="I107" s="2"/>
      <c r="J107" s="2"/>
      <c r="K107" s="2"/>
    </row>
    <row r="108" spans="4:11" x14ac:dyDescent="0.25">
      <c r="D108" s="2"/>
      <c r="E108" s="2"/>
      <c r="F108" s="2"/>
      <c r="G108" s="2"/>
      <c r="H108" s="2"/>
      <c r="I108" s="2"/>
      <c r="J108" s="2"/>
      <c r="K108" s="2"/>
    </row>
    <row r="109" spans="4:11" x14ac:dyDescent="0.25">
      <c r="D109" s="2"/>
      <c r="E109" s="2"/>
      <c r="F109" s="2"/>
      <c r="G109" s="2"/>
      <c r="H109" s="2"/>
      <c r="I109" s="2"/>
      <c r="J109" s="2"/>
      <c r="K109" s="2"/>
    </row>
    <row r="110" spans="4:11" x14ac:dyDescent="0.25">
      <c r="D110" s="2"/>
      <c r="E110" s="2"/>
      <c r="F110" s="2"/>
      <c r="G110" s="2"/>
      <c r="H110" s="2"/>
      <c r="I110" s="2"/>
      <c r="J110" s="2"/>
      <c r="K110" s="2"/>
    </row>
    <row r="111" spans="4:11" x14ac:dyDescent="0.25">
      <c r="D111" s="2"/>
      <c r="E111" s="2"/>
      <c r="F111" s="2"/>
      <c r="G111" s="2"/>
      <c r="H111" s="2"/>
      <c r="I111" s="2"/>
      <c r="J111" s="2"/>
      <c r="K111" s="2"/>
    </row>
    <row r="112" spans="4:11" x14ac:dyDescent="0.25">
      <c r="D112" s="2"/>
      <c r="E112" s="2"/>
      <c r="F112" s="2"/>
      <c r="G112" s="2"/>
      <c r="H112" s="2"/>
      <c r="I112" s="2"/>
      <c r="J112" s="2"/>
      <c r="K112" s="2"/>
    </row>
    <row r="113" spans="4:11" x14ac:dyDescent="0.25">
      <c r="D113" s="2"/>
      <c r="E113" s="2"/>
      <c r="F113" s="2"/>
      <c r="G113" s="2"/>
      <c r="H113" s="2"/>
      <c r="I113" s="2"/>
      <c r="J113" s="2"/>
      <c r="K113" s="2"/>
    </row>
    <row r="114" spans="4:11" x14ac:dyDescent="0.25">
      <c r="D114" s="2"/>
      <c r="E114" s="2"/>
      <c r="F114" s="2"/>
      <c r="G114" s="2"/>
      <c r="H114" s="2"/>
      <c r="I114" s="2"/>
      <c r="J114" s="2"/>
      <c r="K114" s="2"/>
    </row>
    <row r="115" spans="4:11" x14ac:dyDescent="0.25">
      <c r="D115" s="2"/>
      <c r="E115" s="2"/>
      <c r="F115" s="2"/>
      <c r="G115" s="2"/>
      <c r="H115" s="2"/>
      <c r="I115" s="2"/>
      <c r="J115" s="2"/>
      <c r="K115" s="2"/>
    </row>
    <row r="116" spans="4:11" x14ac:dyDescent="0.25">
      <c r="D116" s="2"/>
      <c r="E116" s="2"/>
      <c r="F116" s="2"/>
      <c r="G116" s="2"/>
      <c r="H116" s="2"/>
      <c r="I116" s="2"/>
      <c r="J116" s="2"/>
      <c r="K116" s="2"/>
    </row>
    <row r="117" spans="4:11" x14ac:dyDescent="0.25">
      <c r="D117" s="2"/>
      <c r="E117" s="2"/>
      <c r="F117" s="2"/>
      <c r="G117" s="2"/>
      <c r="H117" s="2"/>
      <c r="I117" s="2"/>
      <c r="J117" s="2"/>
      <c r="K117" s="2"/>
    </row>
    <row r="118" spans="4:11" x14ac:dyDescent="0.25">
      <c r="D118" s="2"/>
      <c r="E118" s="2"/>
      <c r="F118" s="2"/>
      <c r="G118" s="2"/>
      <c r="H118" s="2"/>
      <c r="I118" s="2"/>
      <c r="J118" s="2"/>
      <c r="K118" s="2"/>
    </row>
    <row r="119" spans="4:11" x14ac:dyDescent="0.25">
      <c r="D119" s="2"/>
      <c r="E119" s="2"/>
      <c r="F119" s="2"/>
      <c r="G119" s="2"/>
      <c r="H119" s="2"/>
      <c r="I119" s="2"/>
      <c r="J119" s="2"/>
      <c r="K119" s="2"/>
    </row>
    <row r="120" spans="4:11" x14ac:dyDescent="0.25">
      <c r="D120" s="2"/>
      <c r="E120" s="2"/>
      <c r="F120" s="2"/>
      <c r="G120" s="2"/>
      <c r="H120" s="2"/>
      <c r="I120" s="2"/>
      <c r="J120" s="2"/>
      <c r="K120" s="2"/>
    </row>
    <row r="121" spans="4:11" x14ac:dyDescent="0.25">
      <c r="D121" s="2"/>
      <c r="E121" s="2"/>
      <c r="F121" s="2"/>
      <c r="G121" s="2"/>
      <c r="H121" s="2"/>
      <c r="I121" s="2"/>
      <c r="J121" s="2"/>
      <c r="K121" s="2"/>
    </row>
    <row r="122" spans="4:11" x14ac:dyDescent="0.25">
      <c r="D122" s="2"/>
      <c r="E122" s="2"/>
      <c r="F122" s="2"/>
      <c r="G122" s="2"/>
      <c r="H122" s="2"/>
      <c r="I122" s="2"/>
      <c r="J122" s="2"/>
      <c r="K122" s="2"/>
    </row>
    <row r="123" spans="4:11" x14ac:dyDescent="0.25">
      <c r="D123" s="2"/>
      <c r="E123" s="2"/>
      <c r="F123" s="2"/>
      <c r="G123" s="2"/>
      <c r="H123" s="2"/>
      <c r="I123" s="2"/>
      <c r="J123" s="2"/>
      <c r="K123" s="2"/>
    </row>
    <row r="124" spans="4:11" x14ac:dyDescent="0.25">
      <c r="D124" s="2"/>
      <c r="E124" s="2"/>
      <c r="F124" s="2"/>
      <c r="G124" s="2"/>
      <c r="H124" s="2"/>
      <c r="I124" s="2"/>
      <c r="J124" s="2"/>
      <c r="K124" s="2"/>
    </row>
    <row r="125" spans="4:11" x14ac:dyDescent="0.25">
      <c r="D125" s="2"/>
      <c r="E125" s="2"/>
      <c r="F125" s="2"/>
      <c r="G125" s="2"/>
      <c r="H125" s="2"/>
      <c r="I125" s="2"/>
      <c r="J125" s="2"/>
      <c r="K125" s="2"/>
    </row>
    <row r="126" spans="4:11" x14ac:dyDescent="0.25">
      <c r="D126" s="2"/>
      <c r="E126" s="2"/>
      <c r="F126" s="2"/>
      <c r="G126" s="2"/>
      <c r="H126" s="2"/>
      <c r="I126" s="2"/>
      <c r="J126" s="2"/>
      <c r="K126" s="2"/>
    </row>
    <row r="127" spans="4:11" x14ac:dyDescent="0.25">
      <c r="D127" s="2"/>
      <c r="E127" s="2"/>
      <c r="F127" s="2"/>
      <c r="G127" s="2"/>
      <c r="H127" s="2"/>
      <c r="I127" s="2"/>
      <c r="J127" s="2"/>
      <c r="K127" s="2"/>
    </row>
    <row r="128" spans="4:11" x14ac:dyDescent="0.25">
      <c r="D128" s="2"/>
      <c r="E128" s="2"/>
      <c r="F128" s="2"/>
      <c r="G128" s="2"/>
      <c r="H128" s="2"/>
      <c r="I128" s="2"/>
      <c r="J128" s="2"/>
      <c r="K128" s="2"/>
    </row>
    <row r="129" spans="4:11" x14ac:dyDescent="0.25">
      <c r="D129" s="2"/>
      <c r="E129" s="2"/>
      <c r="F129" s="2"/>
      <c r="G129" s="2"/>
      <c r="H129" s="2"/>
      <c r="I129" s="2"/>
      <c r="J129" s="2"/>
      <c r="K129" s="2"/>
    </row>
    <row r="130" spans="4:11" x14ac:dyDescent="0.25">
      <c r="D130" s="2"/>
      <c r="E130" s="2"/>
      <c r="F130" s="2"/>
      <c r="G130" s="2"/>
      <c r="H130" s="2"/>
      <c r="I130" s="2"/>
      <c r="J130" s="2"/>
      <c r="K130" s="2"/>
    </row>
    <row r="131" spans="4:11" x14ac:dyDescent="0.25">
      <c r="D131" s="2"/>
      <c r="E131" s="2"/>
      <c r="F131" s="2"/>
      <c r="G131" s="2"/>
      <c r="H131" s="2"/>
      <c r="I131" s="2"/>
      <c r="J131" s="2"/>
      <c r="K131" s="2"/>
    </row>
    <row r="132" spans="4:11" x14ac:dyDescent="0.25">
      <c r="D132" s="2"/>
      <c r="E132" s="2"/>
      <c r="F132" s="2"/>
      <c r="G132" s="2"/>
      <c r="H132" s="2"/>
      <c r="I132" s="2"/>
      <c r="J132" s="2"/>
      <c r="K132" s="2"/>
    </row>
    <row r="133" spans="4:11" x14ac:dyDescent="0.25">
      <c r="D133" s="2"/>
      <c r="E133" s="2"/>
      <c r="F133" s="2"/>
      <c r="G133" s="2"/>
      <c r="H133" s="2"/>
      <c r="I133" s="2"/>
      <c r="J133" s="2"/>
      <c r="K133" s="2"/>
    </row>
    <row r="134" spans="4:11" x14ac:dyDescent="0.25">
      <c r="D134" s="2"/>
      <c r="E134" s="2"/>
      <c r="F134" s="2"/>
      <c r="G134" s="2"/>
      <c r="H134" s="2"/>
      <c r="I134" s="2"/>
      <c r="J134" s="2"/>
      <c r="K134" s="2"/>
    </row>
    <row r="135" spans="4:11" x14ac:dyDescent="0.25">
      <c r="D135" s="2"/>
      <c r="E135" s="2"/>
      <c r="F135" s="2"/>
      <c r="G135" s="2"/>
      <c r="H135" s="2"/>
      <c r="I135" s="2"/>
      <c r="J135" s="2"/>
      <c r="K135" s="2"/>
    </row>
    <row r="136" spans="4:11" x14ac:dyDescent="0.25">
      <c r="D136" s="2"/>
      <c r="E136" s="2"/>
      <c r="F136" s="2"/>
      <c r="G136" s="2"/>
      <c r="H136" s="2"/>
      <c r="I136" s="2"/>
      <c r="J136" s="2"/>
      <c r="K136" s="2"/>
    </row>
    <row r="137" spans="4:11" x14ac:dyDescent="0.25">
      <c r="D137" s="2"/>
      <c r="E137" s="2"/>
      <c r="F137" s="2"/>
      <c r="G137" s="2"/>
      <c r="H137" s="2"/>
      <c r="I137" s="2"/>
      <c r="J137" s="2"/>
      <c r="K137" s="2"/>
    </row>
    <row r="138" spans="4:11" x14ac:dyDescent="0.25">
      <c r="D138" s="2"/>
      <c r="E138" s="2"/>
      <c r="F138" s="2"/>
      <c r="G138" s="2"/>
      <c r="H138" s="2"/>
      <c r="I138" s="2"/>
      <c r="J138" s="2"/>
      <c r="K138" s="2"/>
    </row>
    <row r="139" spans="4:11" x14ac:dyDescent="0.25">
      <c r="D139" s="2"/>
      <c r="E139" s="2"/>
      <c r="F139" s="2"/>
      <c r="G139" s="2"/>
      <c r="H139" s="2"/>
      <c r="I139" s="2"/>
      <c r="J139" s="2"/>
      <c r="K139" s="2"/>
    </row>
    <row r="140" spans="4:11" x14ac:dyDescent="0.25">
      <c r="D140" s="2"/>
      <c r="E140" s="2"/>
      <c r="F140" s="2"/>
      <c r="G140" s="2"/>
      <c r="H140" s="2"/>
      <c r="I140" s="2"/>
      <c r="J140" s="2"/>
      <c r="K140" s="2"/>
    </row>
  </sheetData>
  <autoFilter ref="A14:W61">
    <filterColumn colId="0" showButton="0"/>
    <filterColumn colId="3" showButton="0"/>
    <filterColumn colId="4" showButton="0"/>
    <filterColumn colId="5" showButton="0"/>
    <filterColumn colId="6" showButton="0"/>
    <filterColumn colId="7" showButton="0"/>
    <filterColumn colId="8" showButton="0"/>
    <filterColumn colId="9" showButton="0"/>
    <filterColumn colId="11" showButton="0"/>
    <filterColumn colId="21" showButton="0"/>
  </autoFilter>
  <mergeCells count="219">
    <mergeCell ref="A11:C11"/>
    <mergeCell ref="D11:F11"/>
    <mergeCell ref="G11:K11"/>
    <mergeCell ref="L11:O11"/>
    <mergeCell ref="P11:S11"/>
    <mergeCell ref="T11:W11"/>
    <mergeCell ref="A6:W6"/>
    <mergeCell ref="A7:W7"/>
    <mergeCell ref="A9:C10"/>
    <mergeCell ref="D9:F10"/>
    <mergeCell ref="G9:W9"/>
    <mergeCell ref="G10:K10"/>
    <mergeCell ref="L10:O10"/>
    <mergeCell ref="P10:S10"/>
    <mergeCell ref="T10:W10"/>
    <mergeCell ref="U13:U14"/>
    <mergeCell ref="V13:W14"/>
    <mergeCell ref="A15:B15"/>
    <mergeCell ref="D15:K15"/>
    <mergeCell ref="L15:M15"/>
    <mergeCell ref="V15:W15"/>
    <mergeCell ref="A13:B14"/>
    <mergeCell ref="C13:C14"/>
    <mergeCell ref="D13:K14"/>
    <mergeCell ref="L13:M14"/>
    <mergeCell ref="N13:S13"/>
    <mergeCell ref="T13:T14"/>
    <mergeCell ref="A18:B18"/>
    <mergeCell ref="D18:K18"/>
    <mergeCell ref="L18:M18"/>
    <mergeCell ref="V18:W18"/>
    <mergeCell ref="A19:B19"/>
    <mergeCell ref="D19:K19"/>
    <mergeCell ref="L19:M19"/>
    <mergeCell ref="V19:W19"/>
    <mergeCell ref="A16:B16"/>
    <mergeCell ref="D16:K16"/>
    <mergeCell ref="L16:M16"/>
    <mergeCell ref="V16:W16"/>
    <mergeCell ref="A17:B17"/>
    <mergeCell ref="D17:K17"/>
    <mergeCell ref="L17:M17"/>
    <mergeCell ref="V17:W17"/>
    <mergeCell ref="A22:B22"/>
    <mergeCell ref="D22:K22"/>
    <mergeCell ref="L22:M22"/>
    <mergeCell ref="V22:W22"/>
    <mergeCell ref="A23:B23"/>
    <mergeCell ref="D23:K23"/>
    <mergeCell ref="L23:M23"/>
    <mergeCell ref="V23:W23"/>
    <mergeCell ref="A20:B20"/>
    <mergeCell ref="D20:K20"/>
    <mergeCell ref="L20:M20"/>
    <mergeCell ref="V20:W20"/>
    <mergeCell ref="A21:B21"/>
    <mergeCell ref="D21:K21"/>
    <mergeCell ref="L21:M21"/>
    <mergeCell ref="V21:W21"/>
    <mergeCell ref="A26:B26"/>
    <mergeCell ref="D26:K26"/>
    <mergeCell ref="L26:M26"/>
    <mergeCell ref="V26:W26"/>
    <mergeCell ref="A27:B27"/>
    <mergeCell ref="D27:K27"/>
    <mergeCell ref="L27:M27"/>
    <mergeCell ref="V27:W27"/>
    <mergeCell ref="A24:B24"/>
    <mergeCell ref="D24:K24"/>
    <mergeCell ref="L24:M24"/>
    <mergeCell ref="V24:W24"/>
    <mergeCell ref="A25:B25"/>
    <mergeCell ref="D25:K25"/>
    <mergeCell ref="L25:M25"/>
    <mergeCell ref="V25:W25"/>
    <mergeCell ref="A30:B30"/>
    <mergeCell ref="D30:K30"/>
    <mergeCell ref="L30:M30"/>
    <mergeCell ref="V30:W30"/>
    <mergeCell ref="A31:B31"/>
    <mergeCell ref="D31:K31"/>
    <mergeCell ref="L31:M31"/>
    <mergeCell ref="V31:W31"/>
    <mergeCell ref="A28:B28"/>
    <mergeCell ref="D28:K28"/>
    <mergeCell ref="L28:M28"/>
    <mergeCell ref="V28:W28"/>
    <mergeCell ref="A29:B29"/>
    <mergeCell ref="D29:K29"/>
    <mergeCell ref="L29:M29"/>
    <mergeCell ref="V29:W29"/>
    <mergeCell ref="A34:B34"/>
    <mergeCell ref="D34:K34"/>
    <mergeCell ref="L34:M34"/>
    <mergeCell ref="V34:W34"/>
    <mergeCell ref="A35:B35"/>
    <mergeCell ref="D35:K35"/>
    <mergeCell ref="L35:M35"/>
    <mergeCell ref="V35:W35"/>
    <mergeCell ref="A32:B32"/>
    <mergeCell ref="D32:K32"/>
    <mergeCell ref="L32:M32"/>
    <mergeCell ref="V32:W32"/>
    <mergeCell ref="A33:B33"/>
    <mergeCell ref="D33:K33"/>
    <mergeCell ref="L33:M33"/>
    <mergeCell ref="V33:W33"/>
    <mergeCell ref="A38:B38"/>
    <mergeCell ref="D38:K38"/>
    <mergeCell ref="L38:M38"/>
    <mergeCell ref="V38:W38"/>
    <mergeCell ref="A39:B39"/>
    <mergeCell ref="D39:K39"/>
    <mergeCell ref="L39:M39"/>
    <mergeCell ref="V39:W39"/>
    <mergeCell ref="A36:B36"/>
    <mergeCell ref="D36:K36"/>
    <mergeCell ref="L36:M36"/>
    <mergeCell ref="V36:W36"/>
    <mergeCell ref="A37:B37"/>
    <mergeCell ref="D37:K37"/>
    <mergeCell ref="L37:M37"/>
    <mergeCell ref="V37:W37"/>
    <mergeCell ref="A42:B42"/>
    <mergeCell ref="D42:K42"/>
    <mergeCell ref="L42:M42"/>
    <mergeCell ref="V42:W42"/>
    <mergeCell ref="A43:B43"/>
    <mergeCell ref="D43:K43"/>
    <mergeCell ref="L43:M43"/>
    <mergeCell ref="V43:W43"/>
    <mergeCell ref="A40:B40"/>
    <mergeCell ref="D40:K40"/>
    <mergeCell ref="L40:M40"/>
    <mergeCell ref="V40:W40"/>
    <mergeCell ref="A41:B41"/>
    <mergeCell ref="D41:K41"/>
    <mergeCell ref="L41:M41"/>
    <mergeCell ref="V41:W41"/>
    <mergeCell ref="A46:B46"/>
    <mergeCell ref="D46:K46"/>
    <mergeCell ref="L46:M46"/>
    <mergeCell ref="V46:W46"/>
    <mergeCell ref="A47:B47"/>
    <mergeCell ref="D47:K47"/>
    <mergeCell ref="L47:M47"/>
    <mergeCell ref="V47:W47"/>
    <mergeCell ref="A44:B44"/>
    <mergeCell ref="D44:K44"/>
    <mergeCell ref="L44:M44"/>
    <mergeCell ref="V44:W44"/>
    <mergeCell ref="A45:B45"/>
    <mergeCell ref="D45:K45"/>
    <mergeCell ref="L45:M45"/>
    <mergeCell ref="V45:W45"/>
    <mergeCell ref="A50:B50"/>
    <mergeCell ref="D50:K50"/>
    <mergeCell ref="L50:M50"/>
    <mergeCell ref="V50:W50"/>
    <mergeCell ref="A51:B51"/>
    <mergeCell ref="D51:K51"/>
    <mergeCell ref="L51:M51"/>
    <mergeCell ref="V51:W51"/>
    <mergeCell ref="A48:B48"/>
    <mergeCell ref="D48:K48"/>
    <mergeCell ref="L48:M48"/>
    <mergeCell ref="V48:W48"/>
    <mergeCell ref="A49:B49"/>
    <mergeCell ref="D49:K49"/>
    <mergeCell ref="L49:M49"/>
    <mergeCell ref="V49:W49"/>
    <mergeCell ref="A54:B54"/>
    <mergeCell ref="D54:K54"/>
    <mergeCell ref="L54:M54"/>
    <mergeCell ref="V54:W54"/>
    <mergeCell ref="A55:B55"/>
    <mergeCell ref="D55:K55"/>
    <mergeCell ref="L55:M55"/>
    <mergeCell ref="V55:W55"/>
    <mergeCell ref="A52:B52"/>
    <mergeCell ref="D52:K52"/>
    <mergeCell ref="L52:M52"/>
    <mergeCell ref="V52:W52"/>
    <mergeCell ref="A53:B53"/>
    <mergeCell ref="D53:K53"/>
    <mergeCell ref="L53:M53"/>
    <mergeCell ref="V53:W53"/>
    <mergeCell ref="A58:B58"/>
    <mergeCell ref="D58:K58"/>
    <mergeCell ref="L58:M58"/>
    <mergeCell ref="V58:W58"/>
    <mergeCell ref="A59:B59"/>
    <mergeCell ref="D59:K59"/>
    <mergeCell ref="L59:M59"/>
    <mergeCell ref="V59:W59"/>
    <mergeCell ref="A56:B56"/>
    <mergeCell ref="D56:K56"/>
    <mergeCell ref="L56:M56"/>
    <mergeCell ref="V56:W56"/>
    <mergeCell ref="A57:B57"/>
    <mergeCell ref="D57:K57"/>
    <mergeCell ref="L57:M57"/>
    <mergeCell ref="V57:W57"/>
    <mergeCell ref="D71:O71"/>
    <mergeCell ref="C63:U63"/>
    <mergeCell ref="D65:O65"/>
    <mergeCell ref="Q65:W65"/>
    <mergeCell ref="D67:O67"/>
    <mergeCell ref="Q67:W67"/>
    <mergeCell ref="D69:O69"/>
    <mergeCell ref="Q69:W69"/>
    <mergeCell ref="A60:B60"/>
    <mergeCell ref="D60:K60"/>
    <mergeCell ref="L60:M60"/>
    <mergeCell ref="V60:W60"/>
    <mergeCell ref="A61:B61"/>
    <mergeCell ref="D61:K61"/>
    <mergeCell ref="L61:M61"/>
    <mergeCell ref="V61:W61"/>
  </mergeCells>
  <conditionalFormatting sqref="U15:W31 U33:W61">
    <cfRule type="expression" dxfId="13" priority="14">
      <formula>$U$15="Ulaşıldı"</formula>
    </cfRule>
  </conditionalFormatting>
  <conditionalFormatting sqref="V15:W31 V33:W61">
    <cfRule type="containsText" dxfId="12" priority="8" operator="containsText" text="Ulaşılamadı-Makul">
      <formula>NOT(ISERROR(SEARCH("Ulaşılamadı-Makul",V15)))</formula>
    </cfRule>
    <cfRule type="containsText" dxfId="11" priority="9" operator="containsText" text="Ulaşılamadı">
      <formula>NOT(ISERROR(SEARCH("Ulaşılamadı",V15)))</formula>
    </cfRule>
    <cfRule type="containsText" dxfId="10" priority="10" operator="containsText" text="Ulaşıldı">
      <formula>NOT(ISERROR(SEARCH("Ulaşıldı",V15)))</formula>
    </cfRule>
    <cfRule type="containsText" dxfId="9" priority="11" operator="containsText" text="İyileştirilmeli">
      <formula>NOT(ISERROR(SEARCH("İyileştirilmeli",V15)))</formula>
    </cfRule>
    <cfRule type="containsText" dxfId="8" priority="12" operator="containsText" text="Makul">
      <formula>NOT(ISERROR(SEARCH("Makul",V15)))</formula>
    </cfRule>
    <cfRule type="containsText" dxfId="7" priority="13" operator="containsText" text="Ulaşıldı">
      <formula>NOT(ISERROR(SEARCH("Ulaşıldı",V15)))</formula>
    </cfRule>
  </conditionalFormatting>
  <conditionalFormatting sqref="U32:W32">
    <cfRule type="expression" dxfId="6" priority="7">
      <formula>$U$15="Ulaşıldı"</formula>
    </cfRule>
  </conditionalFormatting>
  <conditionalFormatting sqref="V32:W32">
    <cfRule type="containsText" dxfId="5" priority="1" operator="containsText" text="Ulaşılamadı-Makul">
      <formula>NOT(ISERROR(SEARCH("Ulaşılamadı-Makul",V32)))</formula>
    </cfRule>
    <cfRule type="containsText" dxfId="4" priority="2" operator="containsText" text="Ulaşılamadı">
      <formula>NOT(ISERROR(SEARCH("Ulaşılamadı",V32)))</formula>
    </cfRule>
    <cfRule type="containsText" dxfId="3" priority="3" operator="containsText" text="Ulaşıldı">
      <formula>NOT(ISERROR(SEARCH("Ulaşıldı",V32)))</formula>
    </cfRule>
    <cfRule type="containsText" dxfId="2" priority="4" operator="containsText" text="İyileştirilmeli">
      <formula>NOT(ISERROR(SEARCH("İyileştirilmeli",V32)))</formula>
    </cfRule>
    <cfRule type="containsText" dxfId="1" priority="5" operator="containsText" text="Makul">
      <formula>NOT(ISERROR(SEARCH("Makul",V32)))</formula>
    </cfRule>
    <cfRule type="containsText" dxfId="0" priority="6" operator="containsText" text="Ulaşıldı">
      <formula>NOT(ISERROR(SEARCH("Ulaşıldı",V32)))</formula>
    </cfRule>
  </conditionalFormatting>
  <printOptions horizontalCentered="1"/>
  <pageMargins left="0.25" right="0.25" top="0.75" bottom="0.75" header="0.3" footer="0.3"/>
  <pageSetup paperSize="9" scale="72" fitToHeight="0" orientation="portrait" r:id="rId1"/>
  <headerFooter>
    <oddFooter>&amp;R&amp;P /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D115"/>
  <sheetViews>
    <sheetView showGridLines="0" workbookViewId="0">
      <selection activeCell="C32" sqref="C32:C33"/>
    </sheetView>
  </sheetViews>
  <sheetFormatPr defaultColWidth="9.140625" defaultRowHeight="12.75" x14ac:dyDescent="0.2"/>
  <cols>
    <col min="1" max="1" width="10.28515625" style="23" customWidth="1"/>
    <col min="2" max="2" width="11.28515625" style="23" customWidth="1"/>
    <col min="3" max="3" width="66" style="27" customWidth="1"/>
    <col min="4" max="4" width="16.85546875" style="6" customWidth="1"/>
    <col min="5" max="16384" width="9.140625" style="6"/>
  </cols>
  <sheetData>
    <row r="1" spans="1:4" ht="15" x14ac:dyDescent="0.2">
      <c r="A1" s="248" t="s">
        <v>155</v>
      </c>
      <c r="B1" s="249"/>
      <c r="C1" s="249"/>
      <c r="D1" s="249"/>
    </row>
    <row r="2" spans="1:4" s="24" customFormat="1" ht="15" x14ac:dyDescent="0.25">
      <c r="A2" s="29" t="s">
        <v>6</v>
      </c>
      <c r="B2" s="29" t="s">
        <v>72</v>
      </c>
      <c r="C2" s="30" t="s">
        <v>24</v>
      </c>
      <c r="D2" s="31" t="s">
        <v>76</v>
      </c>
    </row>
    <row r="3" spans="1:4" s="7" customFormat="1" ht="15" x14ac:dyDescent="0.25">
      <c r="A3" s="28"/>
      <c r="B3" s="33"/>
      <c r="C3" s="25"/>
      <c r="D3" s="25"/>
    </row>
    <row r="4" spans="1:4" ht="15" x14ac:dyDescent="0.25">
      <c r="A4" s="28"/>
      <c r="B4" s="33"/>
      <c r="C4" s="25"/>
      <c r="D4" s="25"/>
    </row>
    <row r="5" spans="1:4" ht="15" x14ac:dyDescent="0.25">
      <c r="A5" s="28"/>
      <c r="B5" s="33"/>
      <c r="C5" s="25"/>
      <c r="D5" s="25"/>
    </row>
    <row r="6" spans="1:4" x14ac:dyDescent="0.2">
      <c r="A6" s="22"/>
      <c r="B6" s="34"/>
      <c r="C6" s="26"/>
      <c r="D6" s="26"/>
    </row>
    <row r="7" spans="1:4" x14ac:dyDescent="0.2">
      <c r="A7" s="22"/>
      <c r="B7" s="34"/>
      <c r="C7" s="26"/>
      <c r="D7" s="26"/>
    </row>
    <row r="8" spans="1:4" x14ac:dyDescent="0.2">
      <c r="A8" s="22"/>
      <c r="B8" s="34"/>
      <c r="C8" s="26"/>
      <c r="D8" s="26"/>
    </row>
    <row r="9" spans="1:4" x14ac:dyDescent="0.2">
      <c r="A9" s="22"/>
      <c r="B9" s="34"/>
      <c r="C9" s="26"/>
      <c r="D9" s="26"/>
    </row>
    <row r="10" spans="1:4" x14ac:dyDescent="0.2">
      <c r="A10" s="22"/>
      <c r="B10" s="34"/>
      <c r="C10" s="26"/>
      <c r="D10" s="26"/>
    </row>
    <row r="11" spans="1:4" x14ac:dyDescent="0.2">
      <c r="A11" s="22"/>
      <c r="B11" s="34"/>
      <c r="C11" s="26"/>
      <c r="D11" s="26"/>
    </row>
    <row r="12" spans="1:4" x14ac:dyDescent="0.2">
      <c r="A12" s="22"/>
      <c r="B12" s="34"/>
      <c r="C12" s="26"/>
      <c r="D12" s="26"/>
    </row>
    <row r="13" spans="1:4" x14ac:dyDescent="0.2">
      <c r="A13" s="22"/>
      <c r="B13" s="34"/>
      <c r="C13" s="26"/>
      <c r="D13" s="26"/>
    </row>
    <row r="14" spans="1:4" x14ac:dyDescent="0.2">
      <c r="A14" s="22"/>
      <c r="B14" s="34"/>
      <c r="C14" s="26"/>
      <c r="D14" s="26"/>
    </row>
    <row r="15" spans="1:4" x14ac:dyDescent="0.2">
      <c r="A15" s="22"/>
      <c r="B15" s="34"/>
      <c r="C15" s="26"/>
      <c r="D15" s="26"/>
    </row>
    <row r="16" spans="1:4" x14ac:dyDescent="0.2">
      <c r="A16" s="22"/>
      <c r="B16" s="34"/>
      <c r="C16" s="26"/>
      <c r="D16" s="26"/>
    </row>
    <row r="17" spans="1:4" x14ac:dyDescent="0.2">
      <c r="A17" s="22"/>
      <c r="B17" s="34"/>
      <c r="C17" s="26"/>
      <c r="D17" s="26"/>
    </row>
    <row r="18" spans="1:4" x14ac:dyDescent="0.2">
      <c r="A18" s="22"/>
      <c r="B18" s="34"/>
      <c r="C18" s="26"/>
      <c r="D18" s="26"/>
    </row>
    <row r="19" spans="1:4" x14ac:dyDescent="0.2">
      <c r="A19" s="22"/>
      <c r="B19" s="34"/>
      <c r="C19" s="26"/>
      <c r="D19" s="26"/>
    </row>
    <row r="20" spans="1:4" x14ac:dyDescent="0.2">
      <c r="A20" s="22"/>
      <c r="B20" s="34"/>
      <c r="C20" s="26"/>
      <c r="D20" s="26"/>
    </row>
    <row r="21" spans="1:4" x14ac:dyDescent="0.2">
      <c r="A21" s="22"/>
      <c r="B21" s="34"/>
      <c r="C21" s="26"/>
      <c r="D21" s="26"/>
    </row>
    <row r="22" spans="1:4" x14ac:dyDescent="0.2">
      <c r="A22" s="22"/>
      <c r="B22" s="34"/>
      <c r="C22" s="26"/>
      <c r="D22" s="26"/>
    </row>
    <row r="23" spans="1:4" x14ac:dyDescent="0.2">
      <c r="A23" s="22"/>
      <c r="B23" s="34"/>
      <c r="C23" s="26"/>
      <c r="D23" s="26"/>
    </row>
    <row r="24" spans="1:4" x14ac:dyDescent="0.2">
      <c r="A24" s="22"/>
      <c r="B24" s="34"/>
      <c r="C24" s="26"/>
      <c r="D24" s="26"/>
    </row>
    <row r="25" spans="1:4" x14ac:dyDescent="0.2">
      <c r="A25" s="22"/>
      <c r="B25" s="34"/>
      <c r="C25" s="26"/>
      <c r="D25" s="26"/>
    </row>
    <row r="26" spans="1:4" x14ac:dyDescent="0.2">
      <c r="A26" s="22"/>
      <c r="B26" s="34"/>
      <c r="C26" s="26"/>
      <c r="D26" s="26"/>
    </row>
    <row r="27" spans="1:4" x14ac:dyDescent="0.2">
      <c r="A27" s="22"/>
      <c r="B27" s="34"/>
      <c r="C27" s="26"/>
      <c r="D27" s="26"/>
    </row>
    <row r="28" spans="1:4" x14ac:dyDescent="0.2">
      <c r="A28" s="22"/>
      <c r="B28" s="34"/>
      <c r="C28" s="26"/>
      <c r="D28" s="26"/>
    </row>
    <row r="29" spans="1:4" x14ac:dyDescent="0.2">
      <c r="A29" s="22"/>
      <c r="B29" s="34"/>
      <c r="C29" s="26"/>
      <c r="D29" s="26"/>
    </row>
    <row r="30" spans="1:4" x14ac:dyDescent="0.2">
      <c r="A30" s="22"/>
      <c r="B30" s="34"/>
      <c r="C30" s="26"/>
      <c r="D30" s="26"/>
    </row>
    <row r="31" spans="1:4" s="7" customFormat="1" ht="15" x14ac:dyDescent="0.25">
      <c r="A31" s="28"/>
      <c r="B31" s="33"/>
      <c r="C31" s="25"/>
      <c r="D31" s="25"/>
    </row>
    <row r="32" spans="1:4" s="7" customFormat="1" ht="15" x14ac:dyDescent="0.25">
      <c r="A32" s="28"/>
      <c r="B32" s="33"/>
      <c r="C32" s="25"/>
      <c r="D32" s="25"/>
    </row>
    <row r="33" spans="1:4" s="7" customFormat="1" ht="15" x14ac:dyDescent="0.25">
      <c r="A33" s="28"/>
      <c r="B33" s="33"/>
      <c r="C33" s="25"/>
      <c r="D33" s="25"/>
    </row>
    <row r="34" spans="1:4" s="7" customFormat="1" ht="15" x14ac:dyDescent="0.25">
      <c r="A34" s="28"/>
      <c r="B34" s="33"/>
      <c r="C34" s="25"/>
      <c r="D34" s="25"/>
    </row>
    <row r="35" spans="1:4" s="7" customFormat="1" ht="15" x14ac:dyDescent="0.25">
      <c r="A35" s="28"/>
      <c r="B35" s="33"/>
      <c r="C35" s="25"/>
      <c r="D35" s="25"/>
    </row>
    <row r="36" spans="1:4" s="7" customFormat="1" ht="15" x14ac:dyDescent="0.25">
      <c r="A36" s="28"/>
      <c r="B36" s="33"/>
      <c r="C36" s="25"/>
      <c r="D36" s="25"/>
    </row>
    <row r="37" spans="1:4" s="7" customFormat="1" ht="15" x14ac:dyDescent="0.25">
      <c r="A37" s="28"/>
      <c r="B37" s="33"/>
      <c r="C37" s="25"/>
      <c r="D37" s="25"/>
    </row>
    <row r="38" spans="1:4" s="7" customFormat="1" ht="15" x14ac:dyDescent="0.25">
      <c r="A38" s="28"/>
      <c r="B38" s="33"/>
      <c r="C38" s="25"/>
      <c r="D38" s="25"/>
    </row>
    <row r="39" spans="1:4" s="7" customFormat="1" ht="15" x14ac:dyDescent="0.25">
      <c r="A39" s="28"/>
      <c r="B39" s="33"/>
      <c r="C39" s="25"/>
      <c r="D39" s="25"/>
    </row>
    <row r="40" spans="1:4" s="7" customFormat="1" ht="15" x14ac:dyDescent="0.25">
      <c r="A40" s="28"/>
      <c r="B40" s="33"/>
      <c r="C40" s="25"/>
      <c r="D40" s="25"/>
    </row>
    <row r="41" spans="1:4" s="7" customFormat="1" ht="15" x14ac:dyDescent="0.25">
      <c r="A41" s="28"/>
      <c r="B41" s="33"/>
      <c r="C41" s="25"/>
      <c r="D41" s="25"/>
    </row>
    <row r="42" spans="1:4" s="7" customFormat="1" ht="15" x14ac:dyDescent="0.25">
      <c r="A42" s="28"/>
      <c r="B42" s="33"/>
      <c r="C42" s="25"/>
      <c r="D42" s="25"/>
    </row>
    <row r="43" spans="1:4" s="7" customFormat="1" ht="15" x14ac:dyDescent="0.25">
      <c r="A43" s="28"/>
      <c r="B43" s="33"/>
      <c r="C43" s="25"/>
      <c r="D43" s="25"/>
    </row>
    <row r="44" spans="1:4" s="7" customFormat="1" ht="15" x14ac:dyDescent="0.25">
      <c r="A44" s="28"/>
      <c r="B44" s="33"/>
      <c r="C44" s="25"/>
      <c r="D44" s="25"/>
    </row>
    <row r="45" spans="1:4" s="7" customFormat="1" ht="15" x14ac:dyDescent="0.25">
      <c r="A45" s="28"/>
      <c r="B45" s="33"/>
      <c r="C45" s="25"/>
      <c r="D45" s="25"/>
    </row>
    <row r="46" spans="1:4" s="7" customFormat="1" ht="15" x14ac:dyDescent="0.25">
      <c r="A46" s="28"/>
      <c r="B46" s="33"/>
      <c r="C46" s="25"/>
      <c r="D46" s="25"/>
    </row>
    <row r="47" spans="1:4" s="7" customFormat="1" ht="15" x14ac:dyDescent="0.25">
      <c r="A47" s="28"/>
      <c r="B47" s="33"/>
      <c r="C47" s="25"/>
      <c r="D47" s="25"/>
    </row>
    <row r="48" spans="1:4" s="7" customFormat="1" ht="15" x14ac:dyDescent="0.25">
      <c r="A48" s="28"/>
      <c r="B48" s="33"/>
      <c r="C48" s="25"/>
      <c r="D48" s="25"/>
    </row>
    <row r="49" spans="1:4" s="7" customFormat="1" ht="15" x14ac:dyDescent="0.25">
      <c r="A49" s="28"/>
      <c r="B49" s="33"/>
      <c r="C49" s="25"/>
      <c r="D49" s="25"/>
    </row>
    <row r="50" spans="1:4" s="7" customFormat="1" ht="15" x14ac:dyDescent="0.25">
      <c r="A50" s="28"/>
      <c r="B50" s="33"/>
      <c r="C50" s="25"/>
      <c r="D50" s="25"/>
    </row>
    <row r="51" spans="1:4" s="7" customFormat="1" ht="15" x14ac:dyDescent="0.25">
      <c r="A51" s="28"/>
      <c r="B51" s="33"/>
      <c r="C51" s="25"/>
      <c r="D51" s="25"/>
    </row>
    <row r="52" spans="1:4" s="7" customFormat="1" ht="15" x14ac:dyDescent="0.25">
      <c r="A52" s="28"/>
      <c r="B52" s="33"/>
      <c r="C52" s="25"/>
      <c r="D52" s="25"/>
    </row>
    <row r="53" spans="1:4" s="7" customFormat="1" ht="15" x14ac:dyDescent="0.25">
      <c r="A53" s="28"/>
      <c r="B53" s="33"/>
      <c r="C53" s="25"/>
      <c r="D53" s="25"/>
    </row>
    <row r="54" spans="1:4" s="7" customFormat="1" ht="15" x14ac:dyDescent="0.25">
      <c r="A54" s="28"/>
      <c r="B54" s="33"/>
      <c r="C54" s="25"/>
      <c r="D54" s="25"/>
    </row>
    <row r="55" spans="1:4" s="7" customFormat="1" ht="15" x14ac:dyDescent="0.25">
      <c r="A55" s="28"/>
      <c r="B55" s="33"/>
      <c r="C55" s="25"/>
      <c r="D55" s="25"/>
    </row>
    <row r="56" spans="1:4" s="7" customFormat="1" ht="15" x14ac:dyDescent="0.25">
      <c r="A56" s="28"/>
      <c r="B56" s="33"/>
      <c r="C56" s="25"/>
      <c r="D56" s="25"/>
    </row>
    <row r="57" spans="1:4" s="7" customFormat="1" ht="15" x14ac:dyDescent="0.25">
      <c r="A57" s="28"/>
      <c r="B57" s="33"/>
      <c r="C57" s="25"/>
      <c r="D57" s="25"/>
    </row>
    <row r="58" spans="1:4" s="7" customFormat="1" ht="15" x14ac:dyDescent="0.25">
      <c r="A58" s="28"/>
      <c r="B58" s="33"/>
      <c r="C58" s="25"/>
      <c r="D58" s="25"/>
    </row>
    <row r="59" spans="1:4" s="7" customFormat="1" ht="15" x14ac:dyDescent="0.25">
      <c r="A59" s="28"/>
      <c r="B59" s="33"/>
      <c r="C59" s="25"/>
      <c r="D59" s="25"/>
    </row>
    <row r="60" spans="1:4" s="7" customFormat="1" ht="15" x14ac:dyDescent="0.25">
      <c r="A60" s="28"/>
      <c r="B60" s="33"/>
      <c r="C60" s="25"/>
      <c r="D60" s="25"/>
    </row>
    <row r="61" spans="1:4" s="7" customFormat="1" ht="15" x14ac:dyDescent="0.25">
      <c r="A61" s="28"/>
      <c r="B61" s="33"/>
      <c r="C61" s="25"/>
      <c r="D61" s="25"/>
    </row>
    <row r="62" spans="1:4" s="7" customFormat="1" ht="15" x14ac:dyDescent="0.25">
      <c r="A62" s="28"/>
      <c r="B62" s="33"/>
      <c r="C62" s="25"/>
      <c r="D62" s="25"/>
    </row>
    <row r="63" spans="1:4" s="7" customFormat="1" ht="15" x14ac:dyDescent="0.25">
      <c r="A63" s="28"/>
      <c r="B63" s="33"/>
      <c r="C63" s="25"/>
      <c r="D63" s="25"/>
    </row>
    <row r="64" spans="1:4" s="7" customFormat="1" ht="15" x14ac:dyDescent="0.25">
      <c r="A64" s="28"/>
      <c r="B64" s="33"/>
      <c r="C64" s="25"/>
      <c r="D64" s="25"/>
    </row>
    <row r="65" spans="1:4" s="7" customFormat="1" ht="15" x14ac:dyDescent="0.25">
      <c r="A65" s="28"/>
      <c r="B65" s="33"/>
      <c r="C65" s="25"/>
      <c r="D65" s="25"/>
    </row>
    <row r="66" spans="1:4" s="7" customFormat="1" ht="15" x14ac:dyDescent="0.25">
      <c r="A66" s="28"/>
      <c r="B66" s="33"/>
      <c r="C66" s="25"/>
      <c r="D66" s="25"/>
    </row>
    <row r="67" spans="1:4" s="7" customFormat="1" ht="15" x14ac:dyDescent="0.25">
      <c r="A67" s="28"/>
      <c r="B67" s="33"/>
      <c r="C67" s="25"/>
      <c r="D67" s="25"/>
    </row>
    <row r="68" spans="1:4" s="7" customFormat="1" ht="15" x14ac:dyDescent="0.25">
      <c r="A68" s="28"/>
      <c r="B68" s="33"/>
      <c r="C68" s="25"/>
      <c r="D68" s="25"/>
    </row>
    <row r="69" spans="1:4" s="7" customFormat="1" ht="15" x14ac:dyDescent="0.25">
      <c r="A69" s="28"/>
      <c r="B69" s="33"/>
      <c r="C69" s="25"/>
      <c r="D69" s="25"/>
    </row>
    <row r="70" spans="1:4" s="7" customFormat="1" ht="15" x14ac:dyDescent="0.25">
      <c r="A70" s="28"/>
      <c r="B70" s="33"/>
      <c r="C70" s="25"/>
      <c r="D70" s="25"/>
    </row>
    <row r="71" spans="1:4" s="7" customFormat="1" ht="15" x14ac:dyDescent="0.25">
      <c r="A71" s="28"/>
      <c r="B71" s="33"/>
      <c r="C71" s="25"/>
      <c r="D71" s="25"/>
    </row>
    <row r="72" spans="1:4" s="7" customFormat="1" ht="15" x14ac:dyDescent="0.25">
      <c r="A72" s="28"/>
      <c r="B72" s="33"/>
      <c r="C72" s="25"/>
      <c r="D72" s="25"/>
    </row>
    <row r="73" spans="1:4" s="7" customFormat="1" ht="15" x14ac:dyDescent="0.25">
      <c r="A73" s="28"/>
      <c r="B73" s="33"/>
      <c r="C73" s="25"/>
      <c r="D73" s="25"/>
    </row>
    <row r="74" spans="1:4" s="7" customFormat="1" ht="15" x14ac:dyDescent="0.25">
      <c r="A74" s="28"/>
      <c r="B74" s="33"/>
      <c r="C74" s="25"/>
      <c r="D74" s="25"/>
    </row>
    <row r="75" spans="1:4" s="7" customFormat="1" ht="15" x14ac:dyDescent="0.25">
      <c r="A75" s="28"/>
      <c r="B75" s="33"/>
      <c r="C75" s="25"/>
      <c r="D75" s="25"/>
    </row>
    <row r="76" spans="1:4" s="7" customFormat="1" ht="15" x14ac:dyDescent="0.25">
      <c r="A76" s="28"/>
      <c r="B76" s="33"/>
      <c r="C76" s="25"/>
      <c r="D76" s="25"/>
    </row>
    <row r="77" spans="1:4" s="7" customFormat="1" ht="15" x14ac:dyDescent="0.25">
      <c r="A77" s="28"/>
      <c r="B77" s="33"/>
      <c r="C77" s="25"/>
      <c r="D77" s="25"/>
    </row>
    <row r="78" spans="1:4" s="7" customFormat="1" ht="15" x14ac:dyDescent="0.25">
      <c r="A78" s="28"/>
      <c r="B78" s="33"/>
      <c r="C78" s="25"/>
      <c r="D78" s="25"/>
    </row>
    <row r="79" spans="1:4" s="7" customFormat="1" ht="15" x14ac:dyDescent="0.25">
      <c r="A79" s="28"/>
      <c r="B79" s="33"/>
      <c r="C79" s="25"/>
      <c r="D79" s="25"/>
    </row>
    <row r="80" spans="1:4" s="7" customFormat="1" ht="15" x14ac:dyDescent="0.25">
      <c r="A80" s="28"/>
      <c r="B80" s="33"/>
      <c r="C80" s="25"/>
      <c r="D80" s="25"/>
    </row>
    <row r="81" spans="1:4" s="7" customFormat="1" ht="15" x14ac:dyDescent="0.25">
      <c r="A81" s="28"/>
      <c r="B81" s="33"/>
      <c r="C81" s="25"/>
      <c r="D81" s="25"/>
    </row>
    <row r="82" spans="1:4" s="7" customFormat="1" ht="15" x14ac:dyDescent="0.25">
      <c r="A82" s="28"/>
      <c r="B82" s="33"/>
      <c r="C82" s="25"/>
      <c r="D82" s="25"/>
    </row>
    <row r="83" spans="1:4" s="7" customFormat="1" ht="15" x14ac:dyDescent="0.25">
      <c r="A83" s="28"/>
      <c r="B83" s="33"/>
      <c r="C83" s="25"/>
      <c r="D83" s="25"/>
    </row>
    <row r="84" spans="1:4" s="7" customFormat="1" ht="15" x14ac:dyDescent="0.25">
      <c r="A84" s="28"/>
      <c r="B84" s="33"/>
      <c r="C84" s="25"/>
      <c r="D84" s="25"/>
    </row>
    <row r="85" spans="1:4" s="7" customFormat="1" ht="15" x14ac:dyDescent="0.25">
      <c r="A85" s="28"/>
      <c r="B85" s="33"/>
      <c r="C85" s="25"/>
      <c r="D85" s="25"/>
    </row>
    <row r="86" spans="1:4" s="7" customFormat="1" ht="15" x14ac:dyDescent="0.25">
      <c r="A86" s="28"/>
      <c r="B86" s="33"/>
      <c r="C86" s="25"/>
      <c r="D86" s="25"/>
    </row>
    <row r="87" spans="1:4" s="7" customFormat="1" ht="15" x14ac:dyDescent="0.25">
      <c r="A87" s="28"/>
      <c r="B87" s="33"/>
      <c r="C87" s="25"/>
      <c r="D87" s="25"/>
    </row>
    <row r="88" spans="1:4" s="7" customFormat="1" ht="15" x14ac:dyDescent="0.25">
      <c r="A88" s="28"/>
      <c r="B88" s="33"/>
      <c r="C88" s="25"/>
      <c r="D88" s="25"/>
    </row>
    <row r="89" spans="1:4" s="7" customFormat="1" ht="15" x14ac:dyDescent="0.25">
      <c r="A89" s="28"/>
      <c r="B89" s="33"/>
      <c r="C89" s="25"/>
      <c r="D89" s="25"/>
    </row>
    <row r="90" spans="1:4" s="7" customFormat="1" ht="15" x14ac:dyDescent="0.25">
      <c r="A90" s="28"/>
      <c r="B90" s="33"/>
      <c r="C90" s="25"/>
      <c r="D90" s="25"/>
    </row>
    <row r="91" spans="1:4" s="7" customFormat="1" ht="15" x14ac:dyDescent="0.25">
      <c r="A91" s="28"/>
      <c r="B91" s="33"/>
      <c r="C91" s="25"/>
      <c r="D91" s="25"/>
    </row>
    <row r="92" spans="1:4" s="7" customFormat="1" ht="15" x14ac:dyDescent="0.25">
      <c r="A92" s="28"/>
      <c r="B92" s="33"/>
      <c r="C92" s="25"/>
      <c r="D92" s="25"/>
    </row>
    <row r="93" spans="1:4" s="7" customFormat="1" ht="15" x14ac:dyDescent="0.25">
      <c r="A93" s="28"/>
      <c r="B93" s="33"/>
      <c r="C93" s="25"/>
      <c r="D93" s="25"/>
    </row>
    <row r="94" spans="1:4" s="7" customFormat="1" ht="15" x14ac:dyDescent="0.25">
      <c r="A94" s="28"/>
      <c r="B94" s="33"/>
      <c r="C94" s="25"/>
      <c r="D94" s="25"/>
    </row>
    <row r="95" spans="1:4" s="7" customFormat="1" ht="15" x14ac:dyDescent="0.25">
      <c r="A95" s="28"/>
      <c r="B95" s="33"/>
      <c r="C95" s="25"/>
      <c r="D95" s="25"/>
    </row>
    <row r="96" spans="1:4" s="7" customFormat="1" ht="15" x14ac:dyDescent="0.25">
      <c r="A96" s="28"/>
      <c r="B96" s="33"/>
      <c r="C96" s="25"/>
      <c r="D96" s="25"/>
    </row>
    <row r="97" spans="1:4" s="7" customFormat="1" ht="15" x14ac:dyDescent="0.25">
      <c r="A97" s="28"/>
      <c r="B97" s="33"/>
      <c r="C97" s="25"/>
      <c r="D97" s="25"/>
    </row>
    <row r="98" spans="1:4" s="7" customFormat="1" ht="15" x14ac:dyDescent="0.25">
      <c r="A98" s="28"/>
      <c r="B98" s="33"/>
      <c r="C98" s="25"/>
      <c r="D98" s="25"/>
    </row>
    <row r="99" spans="1:4" s="7" customFormat="1" ht="15" x14ac:dyDescent="0.25">
      <c r="A99" s="28"/>
      <c r="B99" s="33"/>
      <c r="C99" s="25"/>
      <c r="D99" s="25"/>
    </row>
    <row r="100" spans="1:4" s="7" customFormat="1" ht="15" x14ac:dyDescent="0.25">
      <c r="A100" s="28"/>
      <c r="B100" s="33"/>
      <c r="C100" s="25"/>
      <c r="D100" s="25"/>
    </row>
    <row r="101" spans="1:4" s="7" customFormat="1" ht="15" x14ac:dyDescent="0.25">
      <c r="A101" s="28"/>
      <c r="B101" s="33"/>
      <c r="C101" s="25"/>
      <c r="D101" s="25"/>
    </row>
    <row r="102" spans="1:4" s="7" customFormat="1" ht="15" x14ac:dyDescent="0.25">
      <c r="A102" s="28"/>
      <c r="B102" s="33"/>
      <c r="C102" s="25"/>
      <c r="D102" s="25"/>
    </row>
    <row r="103" spans="1:4" s="7" customFormat="1" ht="15" x14ac:dyDescent="0.25">
      <c r="A103" s="28"/>
      <c r="B103" s="33"/>
      <c r="C103" s="25"/>
      <c r="D103" s="25"/>
    </row>
    <row r="104" spans="1:4" s="7" customFormat="1" ht="15" x14ac:dyDescent="0.25">
      <c r="A104" s="28"/>
      <c r="B104" s="33"/>
      <c r="C104" s="25"/>
      <c r="D104" s="25"/>
    </row>
    <row r="105" spans="1:4" s="7" customFormat="1" ht="15" x14ac:dyDescent="0.25">
      <c r="A105" s="28"/>
      <c r="B105" s="33"/>
      <c r="C105" s="25"/>
      <c r="D105" s="25"/>
    </row>
    <row r="106" spans="1:4" s="7" customFormat="1" ht="15" x14ac:dyDescent="0.25">
      <c r="A106" s="28"/>
      <c r="B106" s="33"/>
      <c r="C106" s="25"/>
      <c r="D106" s="25"/>
    </row>
    <row r="107" spans="1:4" s="7" customFormat="1" ht="15" x14ac:dyDescent="0.25">
      <c r="A107" s="28"/>
      <c r="B107" s="33"/>
      <c r="C107" s="25"/>
      <c r="D107" s="25"/>
    </row>
    <row r="108" spans="1:4" s="7" customFormat="1" ht="15" x14ac:dyDescent="0.25">
      <c r="A108" s="28"/>
      <c r="B108" s="33"/>
      <c r="C108" s="25"/>
      <c r="D108" s="25"/>
    </row>
    <row r="109" spans="1:4" s="7" customFormat="1" ht="15" x14ac:dyDescent="0.25">
      <c r="A109" s="28"/>
      <c r="B109" s="33"/>
      <c r="C109" s="25"/>
      <c r="D109" s="25"/>
    </row>
    <row r="110" spans="1:4" s="7" customFormat="1" ht="15" x14ac:dyDescent="0.25">
      <c r="A110" s="28"/>
      <c r="B110" s="33"/>
      <c r="C110" s="25"/>
      <c r="D110" s="25"/>
    </row>
    <row r="111" spans="1:4" s="7" customFormat="1" ht="15" x14ac:dyDescent="0.25">
      <c r="A111" s="28"/>
      <c r="B111" s="33"/>
      <c r="C111" s="25"/>
      <c r="D111" s="25"/>
    </row>
    <row r="112" spans="1:4" s="7" customFormat="1" ht="15" x14ac:dyDescent="0.25">
      <c r="A112" s="28"/>
      <c r="B112" s="33"/>
      <c r="C112" s="25"/>
      <c r="D112" s="25"/>
    </row>
    <row r="113" spans="1:4" s="7" customFormat="1" ht="15" x14ac:dyDescent="0.25">
      <c r="A113" s="28"/>
      <c r="B113" s="33"/>
      <c r="C113" s="25"/>
      <c r="D113" s="25"/>
    </row>
    <row r="114" spans="1:4" s="7" customFormat="1" ht="15" x14ac:dyDescent="0.25">
      <c r="A114" s="28"/>
      <c r="B114" s="33"/>
      <c r="C114" s="25"/>
      <c r="D114" s="25"/>
    </row>
    <row r="115" spans="1:4" s="7" customFormat="1" ht="15" x14ac:dyDescent="0.25">
      <c r="A115" s="28"/>
      <c r="B115" s="8"/>
      <c r="C115" s="25"/>
      <c r="D115" s="9"/>
    </row>
  </sheetData>
  <mergeCells count="1">
    <mergeCell ref="A1:D1"/>
  </mergeCells>
  <pageMargins left="0.7" right="0.7" top="0.75" bottom="0.75" header="0.3" footer="0.3"/>
  <pageSetup paperSize="9" scale="5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Yıllık!$C$10:$C$59</xm:f>
          </x14:formula1>
          <xm:sqref>A3:A115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Yıllık</vt:lpstr>
      <vt:lpstr>Revizyon Bilgileri</vt:lpstr>
      <vt:lpstr>İlk Altı Ay</vt:lpstr>
      <vt:lpstr>İlk Altı Ay Bilgi-Kanıt </vt:lpstr>
      <vt:lpstr>İkinci Altı Ay</vt:lpstr>
      <vt:lpstr>İkinci Altı Ay Bilgi-Kanıt</vt:lpstr>
      <vt:lpstr>'İkinci Altı Ay'!Yazdırma_Başlıkları</vt:lpstr>
      <vt:lpstr>'İlk Altı Ay'!Yazdırma_Başlıkları</vt:lpstr>
      <vt:lpstr>Yıllık!Yazdırma_Başlıkları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2024-09-25T12:48:44Z</dcterms:modified>
</cp:coreProperties>
</file>